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7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_xlnm.Print_Area">#N/A</definedName>
    <definedName name="___xlnm.Print_Area">#N/A</definedName>
    <definedName name="__xlnm.Print_Titles">#N/A</definedName>
    <definedName name="___xlnm.Print_Titles">#N/A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xlnm.Print_Area" localSheetId="0">封面!$A$1:$A$9</definedName>
  </definedNames>
  <calcPr calcId="144525"/>
</workbook>
</file>

<file path=xl/sharedStrings.xml><?xml version="1.0" encoding="utf-8"?>
<sst xmlns="http://schemas.openxmlformats.org/spreadsheetml/2006/main" count="1106" uniqueCount="428">
  <si>
    <t>什邡市综合执法局</t>
  </si>
  <si>
    <t>2022年部门预算</t>
  </si>
  <si>
    <t>报送日期:2022年01月06日</t>
  </si>
  <si>
    <t>样表1</t>
  </si>
  <si>
    <t xml:space="preserve">
表1</t>
  </si>
  <si>
    <t xml:space="preserve"> </t>
  </si>
  <si>
    <t>单位收支总表</t>
  </si>
  <si>
    <t>单位：什邡市综合行政执法局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</si>
  <si>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</si>
  <si>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</si>
  <si>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</si>
  <si>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</si>
  <si>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</si>
  <si>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</si>
  <si>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</si>
  <si>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</si>
  <si>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</si>
  <si>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</si>
  <si>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</si>
  <si>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</si>
  <si>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</si>
  <si>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</si>
  <si>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</si>
  <si>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</si>
  <si>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</si>
  <si>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</si>
  <si>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</si>
  <si>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</si>
  <si>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</si>
  <si>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</si>
  <si>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</si>
  <si>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</si>
  <si>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</si>
  <si>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</si>
  <si>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</si>
  <si>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</si>
  <si>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</si>
  <si>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</si>
  <si>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</si>
  <si>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</si>
  <si>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</si>
  <si>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</si>
  <si>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</si>
  <si>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</si>
  <si>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</si>
  <si>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</si>
  <si>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</si>
  <si>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</si>
  <si>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</si>
  <si>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</si>
  <si>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</si>
  <si>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</si>
  <si>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</si>
  <si>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</si>
  <si>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</si>
  <si>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</si>
  <si>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</si>
  <si>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</si>
  <si>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</si>
  <si>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</si>
  <si>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</si>
  <si>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</si>
  <si>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</si>
  <si>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</si>
  <si>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</si>
  <si>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</si>
  <si>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</si>
  <si>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</si>
  <si>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</si>
  <si>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</si>
  <si>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</si>
  <si>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</si>
  <si>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</si>
  <si>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</si>
  <si>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</si>
  <si>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</si>
  <si>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</si>
  <si>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</si>
  <si>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</si>
  <si>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</si>
  <si>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</si>
  <si>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</si>
  <si>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</si>
  <si>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</si>
  <si>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</si>
  <si>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</si>
  <si>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</si>
  <si>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</si>
  <si>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</si>
  <si>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</si>
  <si>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01</t>
  </si>
  <si>
    <r>
      <rPr>
        <sz val="11"/>
        <rFont val="宋体"/>
        <charset val="134"/>
      </rPr>
      <t>行政单位离退休</t>
    </r>
  </si>
  <si>
    <t>02</t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</si>
  <si>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</si>
  <si>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</si>
  <si>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</si>
  <si>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</si>
  <si>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</si>
  <si>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</si>
  <si>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</si>
  <si>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</si>
  <si>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</si>
  <si>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</si>
  <si>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</si>
  <si>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</si>
  <si>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其他行政事业单位医疗支出</t>
    </r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</si>
  <si>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</si>
  <si>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</si>
  <si>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城乡社区管理事务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</si>
  <si>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</si>
  <si>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</si>
  <si>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城乡社区环境卫生</t>
    </r>
  </si>
  <si>
    <t>13</t>
  </si>
  <si>
    <r>
      <rPr>
        <sz val="11"/>
        <rFont val="宋体"/>
        <charset val="134"/>
      </rPr>
      <t>城市基础设施配套费安排的支出</t>
    </r>
  </si>
  <si>
    <r>
      <rPr>
        <sz val="11"/>
        <rFont val="宋体"/>
        <charset val="134"/>
      </rPr>
      <t>城市公共设施</t>
    </r>
  </si>
  <si>
    <r>
      <rPr>
        <sz val="11"/>
        <rFont val="宋体"/>
        <charset val="134"/>
      </rPr>
      <t>城市环境卫生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</si>
  <si>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</si>
  <si>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</si>
  <si>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</si>
  <si>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</si>
  <si>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</si>
  <si>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</si>
  <si>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</si>
  <si>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</si>
  <si>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</si>
  <si>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</si>
  <si>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</si>
  <si>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</si>
  <si>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</si>
  <si>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</si>
  <si>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</si>
  <si>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</si>
  <si>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</si>
  <si>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</si>
  <si>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</si>
  <si>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</si>
  <si>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</si>
  <si>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</si>
  <si>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</si>
  <si>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</si>
  <si>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</si>
  <si>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</si>
  <si>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</si>
  <si>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</si>
  <si>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</si>
  <si>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</si>
  <si>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</si>
  <si>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</si>
  <si>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</si>
  <si>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</si>
  <si>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</si>
  <si>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</si>
  <si>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</si>
  <si>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</si>
  <si>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</si>
  <si>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</si>
  <si>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</si>
  <si>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</si>
  <si>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</si>
  <si>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</si>
  <si>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</si>
  <si>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</si>
  <si>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</si>
  <si>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</si>
  <si>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</si>
  <si>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</si>
  <si>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</si>
  <si>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</si>
  <si>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</si>
  <si>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</si>
  <si>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</si>
  <si>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</si>
  <si>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</si>
  <si>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</si>
  <si>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</si>
  <si>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t>03</t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</si>
  <si>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</si>
  <si>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</si>
  <si>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</si>
  <si>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t>08</t>
  </si>
  <si>
    <r>
      <rPr>
        <sz val="11"/>
        <rFont val="宋体"/>
        <charset val="134"/>
      </rPr>
      <t>30108-机关事业单位基本养老保险缴费</t>
    </r>
  </si>
  <si>
    <t>09</t>
  </si>
  <si>
    <r>
      <rPr>
        <sz val="11"/>
        <rFont val="宋体"/>
        <charset val="134"/>
      </rPr>
      <t>30109-职业年金缴费</t>
    </r>
  </si>
  <si>
    <t>10</t>
  </si>
  <si>
    <r>
      <rPr>
        <sz val="11"/>
        <rFont val="宋体"/>
        <charset val="134"/>
      </rPr>
      <t>30110-职工基本医疗保险缴费</t>
    </r>
  </si>
  <si>
    <t>12</t>
  </si>
  <si>
    <r>
      <rPr>
        <sz val="11"/>
        <rFont val="宋体"/>
        <charset val="134"/>
      </rPr>
      <t>30112-其他社会保障缴费</t>
    </r>
  </si>
  <si>
    <r>
      <rPr>
        <sz val="11"/>
        <rFont val="宋体"/>
        <charset val="134"/>
      </rPr>
      <t>30113-住房公积金</t>
    </r>
  </si>
  <si>
    <t>302</t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</si>
  <si>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</si>
  <si>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</si>
  <si>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</si>
  <si>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30207-邮电费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</si>
  <si>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</si>
  <si>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30213-维修（护）费</t>
    </r>
  </si>
  <si>
    <t>14</t>
  </si>
  <si>
    <r>
      <rPr>
        <sz val="11"/>
        <rFont val="宋体"/>
        <charset val="134"/>
      </rPr>
      <t>30214-租赁费</t>
    </r>
  </si>
  <si>
    <t>15</t>
  </si>
  <si>
    <r>
      <rPr>
        <sz val="11"/>
        <rFont val="宋体"/>
        <charset val="134"/>
      </rPr>
      <t>30215-会议费</t>
    </r>
  </si>
  <si>
    <t>17</t>
  </si>
  <si>
    <t>30217-公务接待费</t>
  </si>
  <si>
    <t>26</t>
  </si>
  <si>
    <r>
      <rPr>
        <sz val="11"/>
        <rFont val="宋体"/>
        <charset val="134"/>
      </rPr>
      <t>30226-劳务费</t>
    </r>
  </si>
  <si>
    <t>27</t>
  </si>
  <si>
    <r>
      <rPr>
        <sz val="11"/>
        <rFont val="宋体"/>
        <charset val="134"/>
      </rPr>
      <t>30227-委托业务费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</si>
  <si>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</si>
  <si>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</si>
  <si>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</si>
  <si>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</si>
  <si>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31</t>
  </si>
  <si>
    <r>
      <rPr>
        <sz val="11"/>
        <rFont val="宋体"/>
        <charset val="134"/>
      </rPr>
      <t>30231-公务用车运行维护费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</si>
  <si>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</si>
  <si>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</si>
  <si>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</si>
  <si>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303</t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</si>
  <si>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</si>
  <si>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30309-奖励金</t>
    </r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</si>
  <si>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</si>
  <si>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</si>
  <si>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</si>
  <si>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</si>
  <si>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</si>
  <si>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</si>
  <si>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</si>
  <si>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</si>
  <si>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</si>
  <si>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</si>
  <si>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</si>
  <si>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</si>
  <si>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</si>
  <si>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</si>
  <si>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</si>
  <si>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</si>
  <si>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</si>
  <si>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</si>
  <si>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</si>
  <si>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</si>
  <si>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</si>
  <si>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</si>
  <si>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</si>
  <si>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</si>
  <si>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</si>
  <si>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租赁费</t>
    </r>
  </si>
  <si>
    <r>
      <rPr>
        <sz val="11"/>
        <rFont val="宋体"/>
        <charset val="134"/>
      </rPr>
      <t>会议费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</si>
  <si>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</si>
  <si>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</si>
  <si>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委托业务费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</si>
  <si>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</si>
  <si>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</si>
  <si>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</si>
  <si>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</si>
  <si>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</si>
  <si>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</si>
  <si>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</si>
  <si>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奖励金</t>
    </r>
  </si>
  <si>
    <t>样表8</t>
  </si>
  <si>
    <t>表3-2</t>
  </si>
  <si>
    <t>一般公共预算项目支出预算表</t>
  </si>
  <si>
    <t>项目名称</t>
  </si>
  <si>
    <t>金额</t>
  </si>
  <si>
    <t>城乡社区环境卫生</t>
  </si>
  <si>
    <t>临聘人员费用</t>
  </si>
  <si>
    <t>中转站渗滤液处置费</t>
  </si>
  <si>
    <t>租赁费</t>
  </si>
  <si>
    <t>村（社区）洁美行动优秀单位评选</t>
  </si>
  <si>
    <t>电子科大校园周边市政基础设施和交安设施改造</t>
  </si>
  <si>
    <t>三思河污水应急整治</t>
  </si>
  <si>
    <t>天宁巷道路维修改造项目</t>
  </si>
  <si>
    <t>城市内涝治理系统化实施方案</t>
  </si>
  <si>
    <t>环卫市场化项目</t>
  </si>
  <si>
    <t>全国自然灾害综合风险普查</t>
  </si>
  <si>
    <t>一般行政管理事务</t>
  </si>
  <si>
    <t>执法记录一体机</t>
  </si>
  <si>
    <t>九顶山路雨污水管道检查和维修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</si>
  <si>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</si>
  <si>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</si>
  <si>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</si>
  <si>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</si>
  <si>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</si>
  <si>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</si>
  <si>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</si>
  <si>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</si>
  <si>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</si>
  <si>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</si>
  <si>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</si>
  <si>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</si>
  <si>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</si>
  <si>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</si>
  <si>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</si>
  <si>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</si>
  <si>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</si>
  <si>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</si>
  <si>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</si>
  <si>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单位：</t>
  </si>
  <si>
    <t>本年国有资本经营预算支出</t>
  </si>
  <si>
    <t>样表13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</si>
  <si>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</si>
  <si>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</si>
  <si>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</si>
  <si>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</si>
  <si>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</si>
  <si>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</si>
  <si>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</si>
  <si>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</si>
  <si>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</si>
  <si>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</si>
  <si>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</si>
  <si>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</si>
  <si>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什邡市综合行政执法局</t>
  </si>
  <si>
    <t>用于环卫市园林城监等编外人员160余人的费用。负责全城区路灯等日常维修、路灯巡检、园林绿化、规范城市市容。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</si>
  <si>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</si>
  <si>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</si>
  <si>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创造干净文明卫生整洁的城市</t>
    </r>
  </si>
  <si>
    <r>
      <rPr>
        <sz val="11"/>
        <rFont val="宋体"/>
        <charset val="134"/>
      </rPr>
      <t>≥</t>
    </r>
  </si>
  <si>
    <t>1</t>
  </si>
  <si>
    <t>人/年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</si>
  <si>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</si>
  <si>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</si>
  <si>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</si>
  <si>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为社会提供就业岗位</t>
    </r>
  </si>
  <si>
    <t>1650</t>
  </si>
  <si>
    <t>元/人·次</t>
  </si>
  <si>
    <t>清扫保洁承包费</t>
  </si>
  <si>
    <t>对移交路段进行清扫保洁，保持路段干净整洁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</si>
  <si>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</si>
  <si>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</si>
  <si>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保证路段干净整洁</t>
    </r>
  </si>
  <si>
    <t>0</t>
  </si>
  <si>
    <t>日</t>
  </si>
  <si>
    <t>60</t>
  </si>
  <si>
    <r>
      <rPr>
        <sz val="11"/>
        <rFont val="宋体"/>
        <charset val="134"/>
      </rPr>
      <t>向市民随机抽样调查</t>
    </r>
  </si>
  <si>
    <t>100</t>
  </si>
  <si>
    <t>人（户）</t>
  </si>
  <si>
    <t>30</t>
  </si>
  <si>
    <t>保障我市城乡14座垃圾压缩中转站正常运行，防范中转站在对日常生活垃圾压缩后产生的；垃圾渗滤液外溢或渗漏对周边环境的污染，有效保护城乡生态环境和生活环境。</t>
  </si>
  <si>
    <r>
      <rPr>
        <sz val="11"/>
        <rFont val="宋体"/>
        <charset val="134"/>
      </rPr>
      <t>渗滤液处置量</t>
    </r>
  </si>
  <si>
    <t>4745</t>
  </si>
  <si>
    <t>吨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</si>
  <si>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</si>
  <si>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日产日清</t>
    </r>
  </si>
  <si>
    <r>
      <rPr>
        <sz val="11"/>
        <rFont val="宋体"/>
        <charset val="134"/>
      </rPr>
      <t>＝</t>
    </r>
  </si>
  <si>
    <t>委托业务费</t>
  </si>
  <si>
    <t>对全城区树木、绿化进行管护</t>
  </si>
  <si>
    <r>
      <rPr>
        <sz val="11"/>
        <rFont val="宋体"/>
        <charset val="134"/>
      </rPr>
      <t>群众满意度</t>
    </r>
  </si>
  <si>
    <t>90</t>
  </si>
  <si>
    <r>
      <rPr>
        <sz val="11"/>
        <rFont val="宋体"/>
        <charset val="134"/>
      </rPr>
      <t>城区绿地覆盖率</t>
    </r>
  </si>
  <si>
    <t>处</t>
  </si>
  <si>
    <t>维修维护及综合治理、城市气氛营造费</t>
  </si>
  <si>
    <t>1.市政设施维修维护 2.专用材料费 3.节日气氛营造费 4.防汛值班室维修等 5.历年来应付未付工程质保金等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</si>
  <si>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</si>
  <si>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城区道路维修，园林绿化补植，节日气氛营造</t>
    </r>
  </si>
  <si>
    <r>
      <rPr>
        <sz val="11"/>
        <rFont val="宋体"/>
        <charset val="134"/>
      </rPr>
      <t>为市民提供安全、优美的生活环境</t>
    </r>
  </si>
  <si>
    <r>
      <rPr>
        <sz val="11"/>
        <rFont val="宋体"/>
        <charset val="134"/>
      </rPr>
      <t>定性</t>
    </r>
  </si>
  <si>
    <t>好坏</t>
  </si>
  <si>
    <t>园林苗圃满足草花等植物生产需要，对常用花卉尽量做到自给自足，市政高空作业车对市区路灯进行高空维修等</t>
  </si>
  <si>
    <r>
      <rPr>
        <sz val="11"/>
        <rFont val="宋体"/>
        <charset val="134"/>
      </rPr>
      <t>花草等植物的生产</t>
    </r>
  </si>
  <si>
    <t>10000</t>
  </si>
  <si>
    <t>株</t>
  </si>
  <si>
    <t>45</t>
  </si>
  <si>
    <r>
      <rPr>
        <sz val="11"/>
        <rFont val="宋体"/>
        <charset val="134"/>
      </rPr>
      <t>对城区花草、路灯亮灯率</t>
    </r>
  </si>
  <si>
    <t>20</t>
  </si>
  <si>
    <t>垃圾处置费用及垃圾外运处理费用</t>
  </si>
  <si>
    <t>优化什邡市生活垃圾处置方式，完善垃圾处理体系，提高生活垃圾无害化处理水平，奉献绿色能源、服务社会公众</t>
  </si>
  <si>
    <r>
      <rPr>
        <sz val="11"/>
        <rFont val="宋体"/>
        <charset val="134"/>
      </rPr>
      <t>垃圾外运及处置量</t>
    </r>
  </si>
  <si>
    <t>11.35</t>
  </si>
  <si>
    <t>万吨</t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</si>
  <si>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</si>
  <si>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垃圾外运费、处置费</t>
    </r>
  </si>
  <si>
    <t>508</t>
  </si>
  <si>
    <t>元</t>
  </si>
  <si>
    <t>全面巩固提升我市城乡环境综合治理成效，以农村垃圾治理、污水治理和村容村貌提升为工作重点开展城乡环境综合治理工作，彻底整治“脏乱差”，切实改善农村人居环境。</t>
  </si>
  <si>
    <r>
      <rPr>
        <sz val="11"/>
        <rFont val="宋体"/>
        <charset val="134"/>
      </rPr>
      <t>帮扶对象满意度指标</t>
    </r>
  </si>
  <si>
    <r>
      <rPr>
        <sz val="11"/>
        <rFont val="宋体"/>
        <charset val="134"/>
      </rPr>
      <t>农村人居环境明显改善</t>
    </r>
  </si>
  <si>
    <r>
      <rPr>
        <sz val="11"/>
        <rFont val="宋体"/>
        <charset val="134"/>
      </rPr>
      <t>连续开展三年评选</t>
    </r>
  </si>
  <si>
    <t>优良中低差</t>
  </si>
  <si>
    <t>户</t>
  </si>
  <si>
    <t>做好电子科大成都学院什邡校区建设的配合工作</t>
  </si>
  <si>
    <r>
      <rPr>
        <sz val="11"/>
        <rFont val="宋体"/>
        <charset val="134"/>
      </rPr>
      <t>完工率</t>
    </r>
  </si>
  <si>
    <t>%</t>
  </si>
  <si>
    <r>
      <rPr>
        <sz val="11"/>
        <rFont val="宋体"/>
        <charset val="134"/>
      </rPr>
      <t>新建公交站台、绿化植物移植、标识标线</t>
    </r>
  </si>
  <si>
    <t>80</t>
  </si>
  <si>
    <t>三思河污水应急整治，改善三思河水质和生态环境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</si>
  <si>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</si>
  <si>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资金</t>
    </r>
  </si>
  <si>
    <r>
      <rPr>
        <sz val="11"/>
        <rFont val="宋体"/>
        <charset val="134"/>
      </rPr>
      <t>≤</t>
    </r>
  </si>
  <si>
    <t>300</t>
  </si>
  <si>
    <t>万</t>
  </si>
  <si>
    <t>反向指标</t>
  </si>
  <si>
    <r>
      <rPr>
        <sz val="11"/>
        <rFont val="宋体"/>
        <charset val="134"/>
      </rPr>
      <t>每日处理污水量</t>
    </r>
  </si>
  <si>
    <t>5000</t>
  </si>
  <si>
    <t>立方</t>
  </si>
  <si>
    <t>解决天宁巷道路破损、道路附属设施缺失等问题</t>
  </si>
  <si>
    <r>
      <rPr>
        <sz val="11"/>
        <rFont val="宋体"/>
        <charset val="134"/>
      </rPr>
      <t>维修道路面积</t>
    </r>
  </si>
  <si>
    <t>1000</t>
  </si>
  <si>
    <t>平方米/公里</t>
  </si>
  <si>
    <t>40</t>
  </si>
  <si>
    <r>
      <rPr>
        <sz val="11"/>
        <rFont val="宋体"/>
        <charset val="134"/>
      </rPr>
      <t>资金量控制</t>
    </r>
  </si>
  <si>
    <t>万元</t>
  </si>
  <si>
    <t>50</t>
  </si>
  <si>
    <r>
      <rPr>
        <sz val="11"/>
        <rFont val="宋体"/>
        <charset val="134"/>
      </rPr>
      <t>为城区内涝治理做好规划</t>
    </r>
  </si>
  <si>
    <r>
      <rPr>
        <sz val="11"/>
        <rFont val="宋体"/>
        <charset val="134"/>
      </rPr>
      <t>方案编制时效</t>
    </r>
  </si>
  <si>
    <t>3</t>
  </si>
  <si>
    <t>月</t>
  </si>
  <si>
    <t>进一步提升环卫作业服务水平，稳妥推进环卫作业服务市场化改革，改善人居环境</t>
  </si>
  <si>
    <r>
      <rPr>
        <sz val="11"/>
        <rFont val="宋体"/>
        <charset val="134"/>
      </rPr>
      <t>外包面积</t>
    </r>
  </si>
  <si>
    <t>3.04</t>
  </si>
  <si>
    <t>平方千米</t>
  </si>
  <si>
    <r>
      <rPr>
        <sz val="11"/>
        <rFont val="宋体"/>
        <charset val="134"/>
      </rPr>
      <t>外包路段考核</t>
    </r>
  </si>
  <si>
    <t>对城区内市政道路桥梁进行自然灾害综合风险普查</t>
  </si>
  <si>
    <r>
      <rPr>
        <sz val="11"/>
        <rFont val="宋体"/>
        <charset val="134"/>
      </rPr>
      <t>普查桥梁</t>
    </r>
  </si>
  <si>
    <t>座</t>
  </si>
  <si>
    <r>
      <rPr>
        <sz val="11"/>
        <rFont val="宋体"/>
        <charset val="134"/>
      </rPr>
      <t>普查道路</t>
    </r>
  </si>
  <si>
    <t>128</t>
  </si>
  <si>
    <t>千米</t>
  </si>
  <si>
    <t>全市城区路灯电费</t>
  </si>
  <si>
    <t>保证城区路灯全年正常运行，亮灯率达95%以上</t>
  </si>
  <si>
    <r>
      <rPr>
        <sz val="11"/>
        <rFont val="宋体"/>
        <charset val="134"/>
      </rPr>
      <t>节能</t>
    </r>
  </si>
  <si>
    <t>盏</t>
  </si>
  <si>
    <r>
      <rPr>
        <sz val="11"/>
        <rFont val="宋体"/>
        <charset val="134"/>
      </rPr>
      <t>全年城区路灯亮灯率</t>
    </r>
  </si>
  <si>
    <t>确保日常执法巡查工作有序，高标准完成我市各项创建工作，维护好我市环境卫生秩序及各类违法行为的取证工作。</t>
  </si>
  <si>
    <r>
      <rPr>
        <sz val="11"/>
        <rFont val="宋体"/>
        <charset val="134"/>
      </rPr>
      <t>购置40台执法记录一体机</t>
    </r>
  </si>
  <si>
    <t>台</t>
  </si>
  <si>
    <t>对城西九顶山路雨污水管道进行检测和维修，恢复其正常的排水功能</t>
  </si>
  <si>
    <r>
      <rPr>
        <sz val="11"/>
        <rFont val="宋体"/>
        <charset val="134"/>
      </rPr>
      <t>污水管网疏通</t>
    </r>
  </si>
  <si>
    <t>米</t>
  </si>
  <si>
    <r>
      <rPr>
        <sz val="11"/>
        <rFont val="宋体"/>
        <charset val="134"/>
      </rPr>
      <t>项目经费控制</t>
    </r>
  </si>
  <si>
    <t>25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</si>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</sst>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00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9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1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2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2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3" borderId="20" applyNumberFormat="0" applyAlignment="0" applyProtection="0">
      <alignment vertical="center"/>
    </xf>
    <xf numFmtId="0" fontId="34" fillId="3" borderId="21" applyNumberFormat="0" applyAlignment="0" applyProtection="0">
      <alignment vertical="center"/>
    </xf>
    <xf numFmtId="0" fontId="41" fillId="19" borderId="25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</cellStyleXfs>
  <cellXfs count="14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176" fontId="3" fillId="0" borderId="7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4" fontId="10" fillId="0" borderId="7" xfId="0" applyNumberFormat="1" applyFont="1" applyFill="1" applyBorder="1" applyAlignment="1">
      <alignment horizontal="right" vertical="center"/>
    </xf>
    <xf numFmtId="0" fontId="7" fillId="0" borderId="11" xfId="0" applyFont="1" applyFill="1" applyBorder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 applyProtection="1">
      <alignment vertical="center" wrapText="1"/>
    </xf>
    <xf numFmtId="4" fontId="1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/>
    </xf>
    <xf numFmtId="0" fontId="0" fillId="0" borderId="7" xfId="0" applyFont="1" applyFill="1" applyBorder="1">
      <alignment vertical="center"/>
    </xf>
    <xf numFmtId="0" fontId="0" fillId="0" borderId="7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3" fillId="0" borderId="1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49" fontId="14" fillId="0" borderId="7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indent="1"/>
    </xf>
    <xf numFmtId="4" fontId="3" fillId="0" borderId="7" xfId="0" applyNumberFormat="1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13" fillId="0" borderId="11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49" fontId="14" fillId="0" borderId="16" xfId="0" applyNumberFormat="1" applyFont="1" applyFill="1" applyBorder="1" applyAlignment="1" applyProtection="1">
      <alignment vertical="center" wrapText="1"/>
    </xf>
    <xf numFmtId="4" fontId="12" fillId="0" borderId="7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4" fontId="3" fillId="0" borderId="7" xfId="0" applyNumberFormat="1" applyFont="1" applyBorder="1" applyAlignment="1">
      <alignment horizontal="right" vertical="center"/>
    </xf>
    <xf numFmtId="0" fontId="17" fillId="0" borderId="1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1" fontId="19" fillId="0" borderId="0" xfId="0" applyNumberFormat="1" applyFont="1" applyFill="1" applyBorder="1" applyAlignment="1"/>
    <xf numFmtId="1" fontId="20" fillId="0" borderId="0" xfId="0" applyNumberFormat="1" applyFont="1" applyFill="1" applyBorder="1" applyAlignment="1"/>
    <xf numFmtId="177" fontId="21" fillId="0" borderId="0" xfId="0" applyNumberFormat="1" applyFont="1" applyFill="1" applyBorder="1" applyAlignment="1" applyProtection="1">
      <alignment horizontal="center" vertical="top"/>
    </xf>
    <xf numFmtId="1" fontId="22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 applyProtection="1">
      <alignment vertical="center"/>
    </xf>
    <xf numFmtId="1" fontId="23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 autoPageBreaks="0"/>
  </sheetPr>
  <dimension ref="A1:A8"/>
  <sheetViews>
    <sheetView showGridLines="0" showZeros="0" tabSelected="1" zoomScaleSheetLayoutView="60" workbookViewId="0">
      <selection activeCell="A12" sqref="A12"/>
    </sheetView>
  </sheetViews>
  <sheetFormatPr defaultColWidth="6.66666666666667" defaultRowHeight="11.25" outlineLevelRow="7"/>
  <cols>
    <col min="1" max="1" width="122.875" style="139" customWidth="1"/>
    <col min="2" max="16384" width="7" style="139"/>
  </cols>
  <sheetData>
    <row r="1" ht="14.25" spans="1:1">
      <c r="A1" s="140"/>
    </row>
    <row r="3" ht="102" customHeight="1" spans="1:1">
      <c r="A3" s="141" t="s">
        <v>0</v>
      </c>
    </row>
    <row r="4" ht="107.25" customHeight="1" spans="1:1">
      <c r="A4" s="142" t="s">
        <v>1</v>
      </c>
    </row>
    <row r="5" ht="409.5" hidden="1" customHeight="1" spans="1:1">
      <c r="A5" s="143"/>
    </row>
    <row r="6" ht="29.25" customHeight="1" spans="1:1">
      <c r="A6" s="144"/>
    </row>
    <row r="7" ht="78" customHeight="1"/>
    <row r="8" ht="82.5" customHeight="1" spans="1:1">
      <c r="A8" s="145" t="s">
        <v>2</v>
      </c>
    </row>
  </sheetData>
  <printOptions horizontalCentered="1" verticalCentered="1"/>
  <pageMargins left="0.590972244739532" right="0.590972244739532" top="0.590972244739532" bottom="0.590972244739532" header="0" footer="0"/>
  <pageSetup paperSize="9" orientation="landscape" errors="blank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 outlineLevelCol="7"/>
  <cols>
    <col min="1" max="1" width="1.53333333333333" style="39" customWidth="1"/>
    <col min="2" max="7" width="21.625" style="39" customWidth="1"/>
    <col min="8" max="8" width="1.53333333333333" style="39" customWidth="1"/>
    <col min="9" max="9" width="9.76666666666667" style="39" customWidth="1"/>
    <col min="10" max="16384" width="10" style="39"/>
  </cols>
  <sheetData>
    <row r="1" ht="25" customHeight="1" spans="1:8">
      <c r="A1" s="40"/>
      <c r="B1" s="41" t="s">
        <v>274</v>
      </c>
      <c r="C1" s="43"/>
      <c r="D1" s="43"/>
      <c r="E1" s="43"/>
      <c r="F1" s="43"/>
      <c r="G1" s="44" t="s">
        <v>275</v>
      </c>
      <c r="H1" s="49"/>
    </row>
    <row r="2" ht="22.8" customHeight="1" spans="1:8">
      <c r="A2" s="40"/>
      <c r="B2" s="61" t="s">
        <v>276</v>
      </c>
      <c r="C2" s="62"/>
      <c r="D2" s="62"/>
      <c r="E2" s="62"/>
      <c r="F2" s="62"/>
      <c r="G2" s="63"/>
      <c r="H2" s="49" t="s">
        <v>5</v>
      </c>
    </row>
    <row r="3" ht="19.55" customHeight="1" spans="1:8">
      <c r="A3" s="46"/>
      <c r="B3" s="47" t="s">
        <v>7</v>
      </c>
      <c r="C3" s="47"/>
      <c r="D3" s="48"/>
      <c r="E3" s="48"/>
      <c r="F3" s="48"/>
      <c r="G3" s="48" t="s">
        <v>8</v>
      </c>
      <c r="H3" s="56"/>
    </row>
    <row r="4" ht="24.4" customHeight="1" spans="1:8">
      <c r="A4" s="49"/>
      <c r="B4" s="50" t="s">
        <v>277</v>
      </c>
      <c r="C4" s="50"/>
      <c r="D4" s="50"/>
      <c r="E4" s="50"/>
      <c r="F4" s="50"/>
      <c r="G4" s="50"/>
      <c r="H4" s="57"/>
    </row>
    <row r="5" ht="24.4" customHeight="1" spans="1:8">
      <c r="A5" s="51"/>
      <c r="B5" s="50" t="s">
        <v>62</v>
      </c>
      <c r="C5" s="64" t="s">
        <v>278</v>
      </c>
      <c r="D5" s="50" t="s">
        <v>279</v>
      </c>
      <c r="E5" s="50"/>
      <c r="F5" s="50"/>
      <c r="G5" s="50" t="s">
        <v>280</v>
      </c>
      <c r="H5" s="57"/>
    </row>
    <row r="6" ht="24.4" customHeight="1" spans="1:8">
      <c r="A6" s="51"/>
      <c r="B6" s="50"/>
      <c r="C6" s="64"/>
      <c r="D6" s="50" t="s">
        <v>171</v>
      </c>
      <c r="E6" s="50" t="s">
        <v>281</v>
      </c>
      <c r="F6" s="50" t="s">
        <v>282</v>
      </c>
      <c r="G6" s="50"/>
      <c r="H6" s="58"/>
    </row>
    <row r="7" ht="27" customHeight="1" spans="1:8">
      <c r="A7" s="52"/>
      <c r="B7" s="53">
        <f>SUM(D7,G7)</f>
        <v>103</v>
      </c>
      <c r="C7" s="53"/>
      <c r="D7" s="53">
        <f>SUM(E7:F7)</f>
        <v>101</v>
      </c>
      <c r="E7" s="53"/>
      <c r="F7" s="67">
        <v>101</v>
      </c>
      <c r="G7" s="68">
        <v>2</v>
      </c>
      <c r="H7" s="59"/>
    </row>
    <row r="8" ht="27" customHeight="1" spans="1:8">
      <c r="A8" s="52"/>
      <c r="B8" s="53"/>
      <c r="C8" s="53"/>
      <c r="D8" s="53"/>
      <c r="E8" s="53"/>
      <c r="F8" s="53"/>
      <c r="G8" s="53"/>
      <c r="H8" s="59"/>
    </row>
    <row r="9" ht="27" customHeight="1" spans="1:8">
      <c r="A9" s="52"/>
      <c r="B9" s="53"/>
      <c r="C9" s="53"/>
      <c r="D9" s="53"/>
      <c r="E9" s="53"/>
      <c r="F9" s="53"/>
      <c r="G9" s="53"/>
      <c r="H9" s="59"/>
    </row>
    <row r="10" ht="27" customHeight="1" spans="1:8">
      <c r="A10" s="52"/>
      <c r="B10" s="53"/>
      <c r="C10" s="53"/>
      <c r="D10" s="53"/>
      <c r="E10" s="53"/>
      <c r="F10" s="53"/>
      <c r="G10" s="53"/>
      <c r="H10" s="59"/>
    </row>
    <row r="11" ht="27" customHeight="1" spans="1:8">
      <c r="A11" s="52"/>
      <c r="B11" s="53"/>
      <c r="C11" s="53"/>
      <c r="D11" s="53"/>
      <c r="E11" s="53"/>
      <c r="F11" s="53"/>
      <c r="G11" s="53"/>
      <c r="H11" s="59"/>
    </row>
    <row r="12" ht="27" customHeight="1" spans="1:8">
      <c r="A12" s="52"/>
      <c r="B12" s="53"/>
      <c r="C12" s="53"/>
      <c r="D12" s="53"/>
      <c r="E12" s="53"/>
      <c r="F12" s="53"/>
      <c r="G12" s="53"/>
      <c r="H12" s="59"/>
    </row>
    <row r="13" ht="27" customHeight="1" spans="1:8">
      <c r="A13" s="52"/>
      <c r="B13" s="53"/>
      <c r="C13" s="53"/>
      <c r="D13" s="53"/>
      <c r="E13" s="53"/>
      <c r="F13" s="53"/>
      <c r="G13" s="53"/>
      <c r="H13" s="59"/>
    </row>
    <row r="14" ht="27" customHeight="1" spans="1:8">
      <c r="A14" s="52"/>
      <c r="B14" s="53"/>
      <c r="C14" s="53"/>
      <c r="D14" s="53"/>
      <c r="E14" s="53"/>
      <c r="F14" s="53"/>
      <c r="G14" s="53"/>
      <c r="H14" s="59"/>
    </row>
    <row r="15" ht="27" customHeight="1" spans="1:8">
      <c r="A15" s="52"/>
      <c r="B15" s="53"/>
      <c r="C15" s="53"/>
      <c r="D15" s="53"/>
      <c r="E15" s="53"/>
      <c r="F15" s="53"/>
      <c r="G15" s="53"/>
      <c r="H15" s="5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39" customWidth="1"/>
    <col min="2" max="4" width="6.15833333333333" style="39" customWidth="1"/>
    <col min="5" max="5" width="50" style="39" customWidth="1"/>
    <col min="6" max="8" width="18.375" style="39" customWidth="1"/>
    <col min="9" max="9" width="1.53333333333333" style="39" customWidth="1"/>
    <col min="10" max="12" width="9.76666666666667" style="39" customWidth="1"/>
    <col min="13" max="16384" width="10" style="39"/>
  </cols>
  <sheetData>
    <row r="1" ht="25" customHeight="1" spans="1:9">
      <c r="A1" s="40"/>
      <c r="B1" s="41" t="s">
        <v>283</v>
      </c>
      <c r="C1" s="41"/>
      <c r="D1" s="41"/>
      <c r="E1" s="42"/>
      <c r="F1" s="43"/>
      <c r="G1" s="43"/>
      <c r="H1" s="44" t="s">
        <v>284</v>
      </c>
      <c r="I1" s="49"/>
    </row>
    <row r="2" ht="22.8" customHeight="1" spans="1:9">
      <c r="A2" s="40"/>
      <c r="B2" s="45" t="s">
        <v>285</v>
      </c>
      <c r="C2" s="45"/>
      <c r="D2" s="45"/>
      <c r="E2" s="45"/>
      <c r="F2" s="45"/>
      <c r="G2" s="45"/>
      <c r="H2" s="45"/>
      <c r="I2" s="49" t="s">
        <v>5</v>
      </c>
    </row>
    <row r="3" ht="19.55" customHeight="1" spans="1:9">
      <c r="A3" s="46"/>
      <c r="B3" s="47" t="s">
        <v>7</v>
      </c>
      <c r="C3" s="47"/>
      <c r="D3" s="47"/>
      <c r="E3" s="47"/>
      <c r="F3" s="46"/>
      <c r="G3" s="46"/>
      <c r="H3" s="48" t="s">
        <v>8</v>
      </c>
      <c r="I3" s="56"/>
    </row>
    <row r="4" ht="24.4" customHeight="1" spans="1:9">
      <c r="A4" s="49"/>
      <c r="B4" s="50" t="s">
        <v>11</v>
      </c>
      <c r="C4" s="50"/>
      <c r="D4" s="50"/>
      <c r="E4" s="50"/>
      <c r="F4" s="50" t="s">
        <v>286</v>
      </c>
      <c r="G4" s="50"/>
      <c r="H4" s="50"/>
      <c r="I4" s="57"/>
    </row>
    <row r="5" ht="24.4" customHeight="1" spans="1:9">
      <c r="A5" s="51"/>
      <c r="B5" s="50" t="s">
        <v>80</v>
      </c>
      <c r="C5" s="50"/>
      <c r="D5" s="50"/>
      <c r="E5" s="50" t="s">
        <v>81</v>
      </c>
      <c r="F5" s="50" t="s">
        <v>62</v>
      </c>
      <c r="G5" s="50" t="s">
        <v>76</v>
      </c>
      <c r="H5" s="50" t="s">
        <v>77</v>
      </c>
      <c r="I5" s="57"/>
    </row>
    <row r="6" ht="24.4" customHeight="1" spans="1:9">
      <c r="A6" s="51"/>
      <c r="B6" s="50" t="s">
        <v>82</v>
      </c>
      <c r="C6" s="50" t="s">
        <v>83</v>
      </c>
      <c r="D6" s="50" t="s">
        <v>84</v>
      </c>
      <c r="E6" s="50"/>
      <c r="F6" s="50"/>
      <c r="G6" s="50"/>
      <c r="H6" s="50"/>
      <c r="I6" s="58"/>
    </row>
    <row r="7" ht="27" customHeight="1" spans="1:9">
      <c r="A7" s="52"/>
      <c r="B7" s="65"/>
      <c r="C7" s="50"/>
      <c r="D7" s="50"/>
      <c r="E7" s="50" t="s">
        <v>85</v>
      </c>
      <c r="F7" s="53">
        <v>3419</v>
      </c>
      <c r="G7" s="53"/>
      <c r="H7" s="53">
        <v>3419</v>
      </c>
      <c r="I7" s="59"/>
    </row>
    <row r="8" ht="27" customHeight="1" spans="1:9">
      <c r="A8" s="52"/>
      <c r="B8" s="66" t="s">
        <v>106</v>
      </c>
      <c r="C8" s="66"/>
      <c r="D8" s="66"/>
      <c r="E8" s="65" t="s">
        <v>107</v>
      </c>
      <c r="F8" s="67">
        <v>3419</v>
      </c>
      <c r="G8" s="53"/>
      <c r="H8" s="67">
        <v>3419</v>
      </c>
      <c r="I8" s="59"/>
    </row>
    <row r="9" ht="27" customHeight="1" spans="1:9">
      <c r="A9" s="52"/>
      <c r="B9" s="66" t="s">
        <v>106</v>
      </c>
      <c r="C9" s="66" t="s">
        <v>112</v>
      </c>
      <c r="D9" s="66"/>
      <c r="E9" s="65" t="s">
        <v>113</v>
      </c>
      <c r="F9" s="67">
        <v>3419</v>
      </c>
      <c r="G9" s="53"/>
      <c r="H9" s="67">
        <v>3419</v>
      </c>
      <c r="I9" s="59"/>
    </row>
    <row r="10" ht="27" customHeight="1" spans="1:9">
      <c r="A10" s="52"/>
      <c r="B10" s="66" t="s">
        <v>106</v>
      </c>
      <c r="C10" s="66" t="s">
        <v>112</v>
      </c>
      <c r="D10" s="66" t="s">
        <v>90</v>
      </c>
      <c r="E10" s="65" t="s">
        <v>114</v>
      </c>
      <c r="F10" s="67">
        <v>1100</v>
      </c>
      <c r="G10" s="53"/>
      <c r="H10" s="67">
        <v>1100</v>
      </c>
      <c r="I10" s="59"/>
    </row>
    <row r="11" ht="27" customHeight="1" spans="1:9">
      <c r="A11" s="52"/>
      <c r="B11" s="66" t="s">
        <v>106</v>
      </c>
      <c r="C11" s="66" t="s">
        <v>112</v>
      </c>
      <c r="D11" s="66" t="s">
        <v>90</v>
      </c>
      <c r="E11" s="65" t="s">
        <v>115</v>
      </c>
      <c r="F11" s="67">
        <v>2319</v>
      </c>
      <c r="G11" s="53"/>
      <c r="H11" s="67">
        <v>2319</v>
      </c>
      <c r="I11" s="59"/>
    </row>
    <row r="12" ht="27" customHeight="1" spans="1:9">
      <c r="A12" s="54"/>
      <c r="B12" s="55"/>
      <c r="C12" s="55"/>
      <c r="D12" s="55"/>
      <c r="E12" s="54"/>
      <c r="F12" s="54"/>
      <c r="G12" s="54"/>
      <c r="H12" s="54"/>
      <c r="I12" s="60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 outlineLevelCol="7"/>
  <cols>
    <col min="1" max="1" width="1.53333333333333" style="39" customWidth="1"/>
    <col min="2" max="7" width="19.875" style="39" customWidth="1"/>
    <col min="8" max="8" width="1.53333333333333" style="39" customWidth="1"/>
    <col min="9" max="9" width="9.76666666666667" style="39" customWidth="1"/>
    <col min="10" max="16384" width="10" style="39"/>
  </cols>
  <sheetData>
    <row r="1" ht="25" customHeight="1" spans="1:8">
      <c r="A1" s="40"/>
      <c r="B1" s="41" t="s">
        <v>287</v>
      </c>
      <c r="C1" s="43"/>
      <c r="D1" s="43"/>
      <c r="E1" s="43"/>
      <c r="F1" s="43"/>
      <c r="G1" s="44" t="s">
        <v>288</v>
      </c>
      <c r="H1" s="49"/>
    </row>
    <row r="2" ht="22.8" customHeight="1" spans="1:8">
      <c r="A2" s="40"/>
      <c r="B2" s="61" t="s">
        <v>289</v>
      </c>
      <c r="C2" s="62"/>
      <c r="D2" s="62"/>
      <c r="E2" s="62"/>
      <c r="F2" s="62"/>
      <c r="G2" s="63"/>
      <c r="H2" s="49" t="s">
        <v>5</v>
      </c>
    </row>
    <row r="3" ht="19.55" customHeight="1" spans="1:8">
      <c r="A3" s="46"/>
      <c r="B3" s="47" t="s">
        <v>7</v>
      </c>
      <c r="C3" s="47"/>
      <c r="D3" s="48"/>
      <c r="E3" s="48"/>
      <c r="F3" s="48"/>
      <c r="G3" s="48" t="s">
        <v>8</v>
      </c>
      <c r="H3" s="56"/>
    </row>
    <row r="4" ht="24.4" customHeight="1" spans="1:8">
      <c r="A4" s="49"/>
      <c r="B4" s="50" t="s">
        <v>277</v>
      </c>
      <c r="C4" s="50"/>
      <c r="D4" s="50"/>
      <c r="E4" s="50"/>
      <c r="F4" s="50"/>
      <c r="G4" s="50"/>
      <c r="H4" s="57"/>
    </row>
    <row r="5" ht="24.4" customHeight="1" spans="1:8">
      <c r="A5" s="51"/>
      <c r="B5" s="50" t="s">
        <v>62</v>
      </c>
      <c r="C5" s="64" t="s">
        <v>278</v>
      </c>
      <c r="D5" s="50" t="s">
        <v>279</v>
      </c>
      <c r="E5" s="50"/>
      <c r="F5" s="50"/>
      <c r="G5" s="50" t="s">
        <v>280</v>
      </c>
      <c r="H5" s="57"/>
    </row>
    <row r="6" ht="24.4" customHeight="1" spans="1:8">
      <c r="A6" s="51"/>
      <c r="B6" s="50"/>
      <c r="C6" s="64"/>
      <c r="D6" s="50" t="s">
        <v>171</v>
      </c>
      <c r="E6" s="50" t="s">
        <v>281</v>
      </c>
      <c r="F6" s="50" t="s">
        <v>282</v>
      </c>
      <c r="G6" s="50"/>
      <c r="H6" s="58"/>
    </row>
    <row r="7" ht="27" customHeight="1" spans="1:8">
      <c r="A7" s="52"/>
      <c r="B7" s="53"/>
      <c r="C7" s="53"/>
      <c r="D7" s="53"/>
      <c r="E7" s="53"/>
      <c r="F7" s="53"/>
      <c r="G7" s="53"/>
      <c r="H7" s="59"/>
    </row>
    <row r="8" ht="27" customHeight="1" spans="1:8">
      <c r="A8" s="52"/>
      <c r="B8" s="53"/>
      <c r="C8" s="53"/>
      <c r="D8" s="53"/>
      <c r="E8" s="53"/>
      <c r="F8" s="53"/>
      <c r="G8" s="53"/>
      <c r="H8" s="59"/>
    </row>
    <row r="9" ht="27" customHeight="1" spans="1:8">
      <c r="A9" s="52"/>
      <c r="B9" s="53"/>
      <c r="C9" s="53"/>
      <c r="D9" s="53"/>
      <c r="E9" s="53"/>
      <c r="F9" s="53"/>
      <c r="G9" s="53"/>
      <c r="H9" s="59"/>
    </row>
    <row r="10" ht="27" customHeight="1" spans="1:8">
      <c r="A10" s="52"/>
      <c r="B10" s="53"/>
      <c r="C10" s="53"/>
      <c r="D10" s="53"/>
      <c r="E10" s="53"/>
      <c r="F10" s="53"/>
      <c r="G10" s="53"/>
      <c r="H10" s="59"/>
    </row>
    <row r="11" ht="27" customHeight="1" spans="1:8">
      <c r="A11" s="52"/>
      <c r="B11" s="53"/>
      <c r="C11" s="53"/>
      <c r="D11" s="53"/>
      <c r="E11" s="53"/>
      <c r="F11" s="53"/>
      <c r="G11" s="53"/>
      <c r="H11" s="59"/>
    </row>
    <row r="12" ht="27" customHeight="1" spans="1:8">
      <c r="A12" s="52"/>
      <c r="B12" s="53"/>
      <c r="C12" s="53"/>
      <c r="D12" s="53"/>
      <c r="E12" s="53"/>
      <c r="F12" s="53"/>
      <c r="G12" s="53"/>
      <c r="H12" s="59"/>
    </row>
    <row r="13" ht="27" customHeight="1" spans="1:8">
      <c r="A13" s="52"/>
      <c r="B13" s="53"/>
      <c r="C13" s="53"/>
      <c r="D13" s="53"/>
      <c r="E13" s="53"/>
      <c r="F13" s="53"/>
      <c r="G13" s="53"/>
      <c r="H13" s="59"/>
    </row>
    <row r="14" ht="27" customHeight="1" spans="1:8">
      <c r="A14" s="52"/>
      <c r="B14" s="53"/>
      <c r="C14" s="53"/>
      <c r="D14" s="53"/>
      <c r="E14" s="53"/>
      <c r="F14" s="53"/>
      <c r="G14" s="53"/>
      <c r="H14" s="59"/>
    </row>
    <row r="15" ht="27" customHeight="1" spans="1:8">
      <c r="A15" s="52"/>
      <c r="B15" s="53"/>
      <c r="C15" s="53"/>
      <c r="D15" s="53"/>
      <c r="E15" s="53"/>
      <c r="F15" s="53"/>
      <c r="G15" s="53"/>
      <c r="H15" s="59"/>
    </row>
    <row r="16" ht="27" customHeight="1" spans="1:8">
      <c r="A16" s="54"/>
      <c r="B16" s="54"/>
      <c r="C16" s="54"/>
      <c r="D16" s="54"/>
      <c r="E16" s="54"/>
      <c r="F16" s="54"/>
      <c r="G16" s="54"/>
      <c r="H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39" customWidth="1"/>
    <col min="2" max="4" width="6.15833333333333" style="39" customWidth="1"/>
    <col min="5" max="5" width="50" style="39" customWidth="1"/>
    <col min="6" max="8" width="18.5" style="39" customWidth="1"/>
    <col min="9" max="9" width="1.53333333333333" style="39" customWidth="1"/>
    <col min="10" max="12" width="9.76666666666667" style="39" customWidth="1"/>
    <col min="13" max="16384" width="10" style="39"/>
  </cols>
  <sheetData>
    <row r="1" ht="25" customHeight="1" spans="1:9">
      <c r="A1" s="40"/>
      <c r="B1" s="41" t="s">
        <v>290</v>
      </c>
      <c r="C1" s="41"/>
      <c r="D1" s="41"/>
      <c r="E1" s="42"/>
      <c r="F1" s="43"/>
      <c r="G1" s="43"/>
      <c r="H1" s="44" t="s">
        <v>291</v>
      </c>
      <c r="I1" s="49"/>
    </row>
    <row r="2" ht="22.8" customHeight="1" spans="1:9">
      <c r="A2" s="40"/>
      <c r="B2" s="45" t="s">
        <v>292</v>
      </c>
      <c r="C2" s="45"/>
      <c r="D2" s="45"/>
      <c r="E2" s="45"/>
      <c r="F2" s="45"/>
      <c r="G2" s="45"/>
      <c r="H2" s="45"/>
      <c r="I2" s="49" t="s">
        <v>5</v>
      </c>
    </row>
    <row r="3" ht="19.55" customHeight="1" spans="1:9">
      <c r="A3" s="46"/>
      <c r="B3" s="47" t="s">
        <v>293</v>
      </c>
      <c r="C3" s="47"/>
      <c r="D3" s="47"/>
      <c r="E3" s="47"/>
      <c r="F3" s="46"/>
      <c r="G3" s="46"/>
      <c r="H3" s="48" t="s">
        <v>8</v>
      </c>
      <c r="I3" s="56"/>
    </row>
    <row r="4" ht="24.4" customHeight="1" spans="1:9">
      <c r="A4" s="49"/>
      <c r="B4" s="50" t="s">
        <v>11</v>
      </c>
      <c r="C4" s="50"/>
      <c r="D4" s="50"/>
      <c r="E4" s="50"/>
      <c r="F4" s="50" t="s">
        <v>294</v>
      </c>
      <c r="G4" s="50"/>
      <c r="H4" s="50"/>
      <c r="I4" s="57"/>
    </row>
    <row r="5" ht="24.4" customHeight="1" spans="1:9">
      <c r="A5" s="51"/>
      <c r="B5" s="50" t="s">
        <v>80</v>
      </c>
      <c r="C5" s="50"/>
      <c r="D5" s="50"/>
      <c r="E5" s="50" t="s">
        <v>81</v>
      </c>
      <c r="F5" s="50" t="s">
        <v>62</v>
      </c>
      <c r="G5" s="50" t="s">
        <v>76</v>
      </c>
      <c r="H5" s="50" t="s">
        <v>77</v>
      </c>
      <c r="I5" s="57"/>
    </row>
    <row r="6" ht="24.4" customHeight="1" spans="1:9">
      <c r="A6" s="51"/>
      <c r="B6" s="50" t="s">
        <v>82</v>
      </c>
      <c r="C6" s="50" t="s">
        <v>83</v>
      </c>
      <c r="D6" s="50" t="s">
        <v>84</v>
      </c>
      <c r="E6" s="50"/>
      <c r="F6" s="50"/>
      <c r="G6" s="50"/>
      <c r="H6" s="50"/>
      <c r="I6" s="58"/>
    </row>
    <row r="7" ht="27" customHeight="1" spans="1:9">
      <c r="A7" s="52"/>
      <c r="B7" s="50"/>
      <c r="C7" s="50"/>
      <c r="D7" s="50"/>
      <c r="E7" s="50" t="s">
        <v>85</v>
      </c>
      <c r="F7" s="53"/>
      <c r="G7" s="53"/>
      <c r="H7" s="53"/>
      <c r="I7" s="59"/>
    </row>
    <row r="8" ht="27" customHeight="1" spans="1:9">
      <c r="A8" s="52"/>
      <c r="B8" s="50"/>
      <c r="C8" s="50"/>
      <c r="D8" s="50"/>
      <c r="E8" s="50"/>
      <c r="F8" s="53"/>
      <c r="G8" s="53"/>
      <c r="H8" s="53"/>
      <c r="I8" s="59"/>
    </row>
    <row r="9" ht="27" customHeight="1" spans="1:9">
      <c r="A9" s="52"/>
      <c r="B9" s="50"/>
      <c r="C9" s="50"/>
      <c r="D9" s="50"/>
      <c r="E9" s="50"/>
      <c r="F9" s="53"/>
      <c r="G9" s="53"/>
      <c r="H9" s="53"/>
      <c r="I9" s="59"/>
    </row>
    <row r="10" ht="27" customHeight="1" spans="1:9">
      <c r="A10" s="52"/>
      <c r="B10" s="50"/>
      <c r="C10" s="50"/>
      <c r="D10" s="50"/>
      <c r="E10" s="50"/>
      <c r="F10" s="53"/>
      <c r="G10" s="53"/>
      <c r="H10" s="53"/>
      <c r="I10" s="59"/>
    </row>
    <row r="11" ht="27" customHeight="1" spans="1:9">
      <c r="A11" s="52"/>
      <c r="B11" s="50"/>
      <c r="C11" s="50"/>
      <c r="D11" s="50"/>
      <c r="E11" s="50"/>
      <c r="F11" s="53"/>
      <c r="G11" s="53"/>
      <c r="H11" s="53"/>
      <c r="I11" s="59"/>
    </row>
    <row r="12" ht="27" customHeight="1" spans="1:9">
      <c r="A12" s="52"/>
      <c r="B12" s="50"/>
      <c r="C12" s="50"/>
      <c r="D12" s="50"/>
      <c r="E12" s="50"/>
      <c r="F12" s="53"/>
      <c r="G12" s="53"/>
      <c r="H12" s="53"/>
      <c r="I12" s="59"/>
    </row>
    <row r="13" ht="27" customHeight="1" spans="1:9">
      <c r="A13" s="52"/>
      <c r="B13" s="50"/>
      <c r="C13" s="50"/>
      <c r="D13" s="50"/>
      <c r="E13" s="50"/>
      <c r="F13" s="53"/>
      <c r="G13" s="53"/>
      <c r="H13" s="53"/>
      <c r="I13" s="59"/>
    </row>
    <row r="14" ht="27" customHeight="1" spans="1:9">
      <c r="A14" s="52"/>
      <c r="B14" s="50"/>
      <c r="C14" s="50"/>
      <c r="D14" s="50"/>
      <c r="E14" s="50"/>
      <c r="F14" s="53"/>
      <c r="G14" s="53"/>
      <c r="H14" s="53"/>
      <c r="I14" s="59"/>
    </row>
    <row r="15" ht="27" customHeight="1" spans="1:9">
      <c r="A15" s="52"/>
      <c r="B15" s="50"/>
      <c r="C15" s="50"/>
      <c r="D15" s="50"/>
      <c r="E15" s="50"/>
      <c r="F15" s="53"/>
      <c r="G15" s="53"/>
      <c r="H15" s="53"/>
      <c r="I15" s="59"/>
    </row>
    <row r="16" ht="27" customHeight="1" spans="1:9">
      <c r="A16" s="54"/>
      <c r="B16" s="55"/>
      <c r="C16" s="55"/>
      <c r="D16" s="55"/>
      <c r="E16" s="54"/>
      <c r="F16" s="54"/>
      <c r="G16" s="54"/>
      <c r="H16" s="54"/>
      <c r="I16" s="6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opLeftCell="A8" workbookViewId="0">
      <selection activeCell="D13" sqref="D13:D14"/>
    </sheetView>
  </sheetViews>
  <sheetFormatPr defaultColWidth="9" defaultRowHeight="13.5"/>
  <cols>
    <col min="1" max="1" width="10.625" style="1" customWidth="1"/>
    <col min="2" max="2" width="21.25" style="2" customWidth="1"/>
    <col min="3" max="3" width="9.375" style="3" customWidth="1"/>
    <col min="4" max="4" width="29.125" style="1" customWidth="1"/>
    <col min="5" max="5" width="10.625" style="2" customWidth="1"/>
    <col min="6" max="6" width="18.875" style="2" customWidth="1"/>
    <col min="7" max="7" width="41.875" style="2" customWidth="1"/>
    <col min="8" max="8" width="9.375" style="2" customWidth="1"/>
    <col min="9" max="9" width="10.875" style="2" customWidth="1"/>
    <col min="10" max="10" width="12" style="2" customWidth="1"/>
    <col min="11" max="11" width="6.375" style="2" customWidth="1"/>
    <col min="12" max="12" width="11.5" style="2" customWidth="1"/>
    <col min="13" max="16384" width="9" style="4"/>
  </cols>
  <sheetData>
    <row r="1" ht="25" customHeight="1" spans="1:12">
      <c r="A1" s="5" t="s">
        <v>295</v>
      </c>
      <c r="L1" s="2" t="s">
        <v>296</v>
      </c>
    </row>
    <row r="2" ht="45" customHeight="1" spans="1:12">
      <c r="A2" s="6" t="s">
        <v>297</v>
      </c>
      <c r="B2" s="7"/>
      <c r="C2" s="8"/>
      <c r="D2" s="6"/>
      <c r="E2" s="7"/>
      <c r="F2" s="7"/>
      <c r="G2" s="7"/>
      <c r="H2" s="7"/>
      <c r="I2" s="7"/>
      <c r="J2" s="7"/>
      <c r="K2" s="7"/>
      <c r="L2" s="7"/>
    </row>
    <row r="3" ht="17" customHeight="1" spans="1:12">
      <c r="A3" s="9"/>
      <c r="B3" s="10"/>
      <c r="C3" s="11"/>
      <c r="D3" s="9"/>
      <c r="E3" s="10"/>
      <c r="F3" s="10"/>
      <c r="G3" s="10"/>
      <c r="H3" s="10"/>
      <c r="I3" s="10"/>
      <c r="J3" s="10" t="s">
        <v>8</v>
      </c>
      <c r="K3" s="10"/>
      <c r="L3" s="10"/>
    </row>
    <row r="4" ht="33" customHeight="1" spans="1:12">
      <c r="A4" s="12" t="s">
        <v>298</v>
      </c>
      <c r="B4" s="13" t="s">
        <v>258</v>
      </c>
      <c r="C4" s="14" t="s">
        <v>12</v>
      </c>
      <c r="D4" s="15" t="s">
        <v>299</v>
      </c>
      <c r="E4" s="13" t="s">
        <v>300</v>
      </c>
      <c r="F4" s="13" t="s">
        <v>301</v>
      </c>
      <c r="G4" s="13" t="s">
        <v>302</v>
      </c>
      <c r="H4" s="13" t="s">
        <v>303</v>
      </c>
      <c r="I4" s="13" t="s">
        <v>304</v>
      </c>
      <c r="J4" s="13" t="s">
        <v>305</v>
      </c>
      <c r="K4" s="13" t="s">
        <v>306</v>
      </c>
      <c r="L4" s="13" t="s">
        <v>307</v>
      </c>
    </row>
    <row r="5" ht="29" customHeight="1" spans="1:12">
      <c r="A5" s="16" t="s">
        <v>308</v>
      </c>
      <c r="B5" s="17" t="s">
        <v>261</v>
      </c>
      <c r="C5" s="18">
        <v>659.34</v>
      </c>
      <c r="D5" s="19" t="s">
        <v>309</v>
      </c>
      <c r="E5" s="20" t="s">
        <v>310</v>
      </c>
      <c r="F5" s="20" t="s">
        <v>311</v>
      </c>
      <c r="G5" s="20" t="s">
        <v>312</v>
      </c>
      <c r="H5" s="20" t="s">
        <v>313</v>
      </c>
      <c r="I5" s="20" t="s">
        <v>314</v>
      </c>
      <c r="J5" s="20" t="s">
        <v>315</v>
      </c>
      <c r="K5" s="20">
        <v>50</v>
      </c>
      <c r="L5" s="20" t="s">
        <v>316</v>
      </c>
    </row>
    <row r="6" ht="29" customHeight="1" spans="1:12">
      <c r="A6" s="16"/>
      <c r="B6" s="21"/>
      <c r="C6" s="22"/>
      <c r="D6" s="23"/>
      <c r="E6" s="20" t="s">
        <v>317</v>
      </c>
      <c r="F6" s="20" t="s">
        <v>318</v>
      </c>
      <c r="G6" s="20" t="s">
        <v>319</v>
      </c>
      <c r="H6" s="20" t="s">
        <v>313</v>
      </c>
      <c r="I6" s="20" t="s">
        <v>320</v>
      </c>
      <c r="J6" s="20" t="s">
        <v>321</v>
      </c>
      <c r="K6" s="20">
        <v>40</v>
      </c>
      <c r="L6" s="20" t="s">
        <v>316</v>
      </c>
    </row>
    <row r="7" ht="29" customHeight="1" spans="1:12">
      <c r="A7" s="16"/>
      <c r="B7" s="24" t="s">
        <v>322</v>
      </c>
      <c r="C7" s="25">
        <v>180</v>
      </c>
      <c r="D7" s="26" t="s">
        <v>323</v>
      </c>
      <c r="E7" s="20" t="s">
        <v>324</v>
      </c>
      <c r="F7" s="20" t="s">
        <v>325</v>
      </c>
      <c r="G7" s="20" t="s">
        <v>326</v>
      </c>
      <c r="H7" s="20" t="s">
        <v>313</v>
      </c>
      <c r="I7" s="20" t="s">
        <v>327</v>
      </c>
      <c r="J7" s="20" t="s">
        <v>328</v>
      </c>
      <c r="K7" s="20" t="s">
        <v>329</v>
      </c>
      <c r="L7" s="20" t="s">
        <v>316</v>
      </c>
    </row>
    <row r="8" ht="29" customHeight="1" spans="1:12">
      <c r="A8" s="16"/>
      <c r="B8" s="21"/>
      <c r="C8" s="22"/>
      <c r="D8" s="26"/>
      <c r="E8" s="20" t="s">
        <v>310</v>
      </c>
      <c r="F8" s="20" t="s">
        <v>311</v>
      </c>
      <c r="G8" s="20" t="s">
        <v>330</v>
      </c>
      <c r="H8" s="20" t="s">
        <v>313</v>
      </c>
      <c r="I8" s="20" t="s">
        <v>331</v>
      </c>
      <c r="J8" s="20" t="s">
        <v>332</v>
      </c>
      <c r="K8" s="20" t="s">
        <v>333</v>
      </c>
      <c r="L8" s="20" t="s">
        <v>316</v>
      </c>
    </row>
    <row r="9" ht="29" customHeight="1" spans="1:12">
      <c r="A9" s="16"/>
      <c r="B9" s="24" t="s">
        <v>262</v>
      </c>
      <c r="C9" s="25">
        <v>101.76</v>
      </c>
      <c r="D9" s="19" t="s">
        <v>334</v>
      </c>
      <c r="E9" s="20" t="s">
        <v>324</v>
      </c>
      <c r="F9" s="20" t="s">
        <v>325</v>
      </c>
      <c r="G9" s="20" t="s">
        <v>335</v>
      </c>
      <c r="H9" s="20" t="s">
        <v>313</v>
      </c>
      <c r="I9" s="20" t="s">
        <v>336</v>
      </c>
      <c r="J9" s="20" t="s">
        <v>337</v>
      </c>
      <c r="K9" s="20" t="s">
        <v>329</v>
      </c>
      <c r="L9" s="20" t="s">
        <v>316</v>
      </c>
    </row>
    <row r="10" ht="29" customHeight="1" spans="1:12">
      <c r="A10" s="16"/>
      <c r="B10" s="21"/>
      <c r="C10" s="22"/>
      <c r="D10" s="23"/>
      <c r="E10" s="20" t="s">
        <v>324</v>
      </c>
      <c r="F10" s="20" t="s">
        <v>338</v>
      </c>
      <c r="G10" s="20" t="s">
        <v>339</v>
      </c>
      <c r="H10" s="20" t="s">
        <v>340</v>
      </c>
      <c r="I10" s="20" t="s">
        <v>112</v>
      </c>
      <c r="J10" s="20" t="s">
        <v>337</v>
      </c>
      <c r="K10" s="20" t="s">
        <v>333</v>
      </c>
      <c r="L10" s="20" t="s">
        <v>316</v>
      </c>
    </row>
    <row r="11" ht="29" customHeight="1" spans="1:12">
      <c r="A11" s="16"/>
      <c r="B11" s="27" t="s">
        <v>341</v>
      </c>
      <c r="C11" s="28">
        <v>627</v>
      </c>
      <c r="D11" s="19" t="s">
        <v>342</v>
      </c>
      <c r="E11" s="20" t="s">
        <v>310</v>
      </c>
      <c r="F11" s="20" t="s">
        <v>311</v>
      </c>
      <c r="G11" s="20" t="s">
        <v>343</v>
      </c>
      <c r="H11" s="20" t="s">
        <v>313</v>
      </c>
      <c r="I11" s="20" t="s">
        <v>344</v>
      </c>
      <c r="J11" s="20" t="s">
        <v>332</v>
      </c>
      <c r="K11" s="20" t="s">
        <v>329</v>
      </c>
      <c r="L11" s="20" t="s">
        <v>316</v>
      </c>
    </row>
    <row r="12" ht="29" customHeight="1" spans="1:12">
      <c r="A12" s="16"/>
      <c r="B12" s="29"/>
      <c r="C12" s="30"/>
      <c r="D12" s="23"/>
      <c r="E12" s="20" t="s">
        <v>317</v>
      </c>
      <c r="F12" s="20" t="s">
        <v>318</v>
      </c>
      <c r="G12" s="20" t="s">
        <v>345</v>
      </c>
      <c r="H12" s="20" t="s">
        <v>313</v>
      </c>
      <c r="I12" s="20" t="s">
        <v>344</v>
      </c>
      <c r="J12" s="20" t="s">
        <v>346</v>
      </c>
      <c r="K12" s="20" t="s">
        <v>333</v>
      </c>
      <c r="L12" s="20" t="s">
        <v>316</v>
      </c>
    </row>
    <row r="13" ht="29" customHeight="1" spans="1:12">
      <c r="A13" s="16"/>
      <c r="B13" s="27" t="s">
        <v>347</v>
      </c>
      <c r="C13" s="28">
        <v>500</v>
      </c>
      <c r="D13" s="19" t="s">
        <v>348</v>
      </c>
      <c r="E13" s="20" t="s">
        <v>324</v>
      </c>
      <c r="F13" s="20" t="s">
        <v>349</v>
      </c>
      <c r="G13" s="20" t="s">
        <v>350</v>
      </c>
      <c r="H13" s="20" t="s">
        <v>313</v>
      </c>
      <c r="I13" s="20" t="s">
        <v>183</v>
      </c>
      <c r="J13" s="20" t="s">
        <v>346</v>
      </c>
      <c r="K13" s="20" t="s">
        <v>329</v>
      </c>
      <c r="L13" s="20" t="s">
        <v>316</v>
      </c>
    </row>
    <row r="14" ht="29" customHeight="1" spans="1:12">
      <c r="A14" s="16"/>
      <c r="B14" s="29"/>
      <c r="C14" s="30"/>
      <c r="D14" s="23"/>
      <c r="E14" s="20" t="s">
        <v>317</v>
      </c>
      <c r="F14" s="20" t="s">
        <v>318</v>
      </c>
      <c r="G14" s="20" t="s">
        <v>351</v>
      </c>
      <c r="H14" s="20" t="s">
        <v>352</v>
      </c>
      <c r="I14" s="20" t="s">
        <v>353</v>
      </c>
      <c r="J14" s="20" t="s">
        <v>346</v>
      </c>
      <c r="K14" s="20" t="s">
        <v>333</v>
      </c>
      <c r="L14" s="20" t="s">
        <v>316</v>
      </c>
    </row>
    <row r="15" ht="29" customHeight="1" spans="1:12">
      <c r="A15" s="16"/>
      <c r="B15" s="27" t="s">
        <v>263</v>
      </c>
      <c r="C15" s="28">
        <v>42.18</v>
      </c>
      <c r="D15" s="19" t="s">
        <v>354</v>
      </c>
      <c r="E15" s="20" t="s">
        <v>324</v>
      </c>
      <c r="F15" s="20" t="s">
        <v>325</v>
      </c>
      <c r="G15" s="20" t="s">
        <v>355</v>
      </c>
      <c r="H15" s="20" t="s">
        <v>313</v>
      </c>
      <c r="I15" s="20" t="s">
        <v>356</v>
      </c>
      <c r="J15" s="20" t="s">
        <v>357</v>
      </c>
      <c r="K15" s="20" t="s">
        <v>358</v>
      </c>
      <c r="L15" s="20" t="s">
        <v>316</v>
      </c>
    </row>
    <row r="16" ht="29" customHeight="1" spans="1:12">
      <c r="A16" s="16"/>
      <c r="B16" s="29"/>
      <c r="C16" s="30"/>
      <c r="D16" s="23"/>
      <c r="E16" s="20" t="s">
        <v>310</v>
      </c>
      <c r="F16" s="20" t="s">
        <v>311</v>
      </c>
      <c r="G16" s="20" t="s">
        <v>359</v>
      </c>
      <c r="H16" s="20" t="s">
        <v>313</v>
      </c>
      <c r="I16" s="20" t="s">
        <v>360</v>
      </c>
      <c r="J16" s="20" t="s">
        <v>315</v>
      </c>
      <c r="K16" s="20" t="s">
        <v>358</v>
      </c>
      <c r="L16" s="20" t="s">
        <v>316</v>
      </c>
    </row>
    <row r="17" ht="29" customHeight="1" spans="1:12">
      <c r="A17" s="16"/>
      <c r="B17" s="27" t="s">
        <v>361</v>
      </c>
      <c r="C17" s="28">
        <v>1512</v>
      </c>
      <c r="D17" s="19" t="s">
        <v>362</v>
      </c>
      <c r="E17" s="20" t="s">
        <v>324</v>
      </c>
      <c r="F17" s="20" t="s">
        <v>325</v>
      </c>
      <c r="G17" s="20" t="s">
        <v>363</v>
      </c>
      <c r="H17" s="20" t="s">
        <v>313</v>
      </c>
      <c r="I17" s="20" t="s">
        <v>364</v>
      </c>
      <c r="J17" s="20" t="s">
        <v>365</v>
      </c>
      <c r="K17" s="20" t="s">
        <v>333</v>
      </c>
      <c r="L17" s="20" t="s">
        <v>316</v>
      </c>
    </row>
    <row r="18" ht="29" customHeight="1" spans="1:12">
      <c r="A18" s="16"/>
      <c r="B18" s="29"/>
      <c r="C18" s="30"/>
      <c r="D18" s="23"/>
      <c r="E18" s="20" t="s">
        <v>317</v>
      </c>
      <c r="F18" s="20" t="s">
        <v>366</v>
      </c>
      <c r="G18" s="20" t="s">
        <v>367</v>
      </c>
      <c r="H18" s="20" t="s">
        <v>340</v>
      </c>
      <c r="I18" s="20" t="s">
        <v>368</v>
      </c>
      <c r="J18" s="20" t="s">
        <v>369</v>
      </c>
      <c r="K18" s="20" t="s">
        <v>329</v>
      </c>
      <c r="L18" s="20" t="s">
        <v>316</v>
      </c>
    </row>
    <row r="19" ht="29" customHeight="1" spans="1:12">
      <c r="A19" s="16"/>
      <c r="B19" s="27" t="s">
        <v>264</v>
      </c>
      <c r="C19" s="28">
        <v>100</v>
      </c>
      <c r="D19" s="19" t="s">
        <v>370</v>
      </c>
      <c r="E19" s="20" t="s">
        <v>310</v>
      </c>
      <c r="F19" s="20" t="s">
        <v>371</v>
      </c>
      <c r="G19" s="20" t="s">
        <v>372</v>
      </c>
      <c r="H19" s="20" t="s">
        <v>313</v>
      </c>
      <c r="I19" s="20" t="s">
        <v>183</v>
      </c>
      <c r="J19" s="20" t="s">
        <v>332</v>
      </c>
      <c r="K19" s="20" t="s">
        <v>333</v>
      </c>
      <c r="L19" s="20" t="s">
        <v>316</v>
      </c>
    </row>
    <row r="20" ht="29" customHeight="1" spans="1:12">
      <c r="A20" s="16"/>
      <c r="B20" s="29"/>
      <c r="C20" s="30"/>
      <c r="D20" s="23"/>
      <c r="E20" s="20" t="s">
        <v>324</v>
      </c>
      <c r="F20" s="20" t="s">
        <v>338</v>
      </c>
      <c r="G20" s="20" t="s">
        <v>373</v>
      </c>
      <c r="H20" s="20" t="s">
        <v>352</v>
      </c>
      <c r="I20" s="20" t="s">
        <v>374</v>
      </c>
      <c r="J20" s="20" t="s">
        <v>375</v>
      </c>
      <c r="K20" s="20" t="s">
        <v>329</v>
      </c>
      <c r="L20" s="20" t="s">
        <v>316</v>
      </c>
    </row>
    <row r="21" ht="29" customHeight="1" spans="1:12">
      <c r="A21" s="16"/>
      <c r="B21" s="27" t="s">
        <v>265</v>
      </c>
      <c r="C21" s="28">
        <v>59.43</v>
      </c>
      <c r="D21" s="19" t="s">
        <v>376</v>
      </c>
      <c r="E21" s="20" t="s">
        <v>324</v>
      </c>
      <c r="F21" s="20" t="s">
        <v>349</v>
      </c>
      <c r="G21" s="20" t="s">
        <v>377</v>
      </c>
      <c r="H21" s="20" t="s">
        <v>313</v>
      </c>
      <c r="I21" s="20" t="s">
        <v>331</v>
      </c>
      <c r="J21" s="20" t="s">
        <v>378</v>
      </c>
      <c r="K21" s="20" t="s">
        <v>329</v>
      </c>
      <c r="L21" s="20" t="s">
        <v>316</v>
      </c>
    </row>
    <row r="22" ht="29" customHeight="1" spans="1:12">
      <c r="A22" s="16"/>
      <c r="B22" s="29"/>
      <c r="C22" s="30"/>
      <c r="D22" s="23"/>
      <c r="E22" s="20" t="s">
        <v>324</v>
      </c>
      <c r="F22" s="20" t="s">
        <v>325</v>
      </c>
      <c r="G22" s="20" t="s">
        <v>379</v>
      </c>
      <c r="H22" s="20" t="s">
        <v>313</v>
      </c>
      <c r="I22" s="20" t="s">
        <v>380</v>
      </c>
      <c r="J22" s="20" t="s">
        <v>357</v>
      </c>
      <c r="K22" s="20" t="s">
        <v>333</v>
      </c>
      <c r="L22" s="20" t="s">
        <v>316</v>
      </c>
    </row>
    <row r="23" ht="29" customHeight="1" spans="1:12">
      <c r="A23" s="16"/>
      <c r="B23" s="27" t="s">
        <v>266</v>
      </c>
      <c r="C23" s="28">
        <v>296.1</v>
      </c>
      <c r="D23" s="19" t="s">
        <v>381</v>
      </c>
      <c r="E23" s="20" t="s">
        <v>324</v>
      </c>
      <c r="F23" s="20" t="s">
        <v>382</v>
      </c>
      <c r="G23" s="20" t="s">
        <v>383</v>
      </c>
      <c r="H23" s="20" t="s">
        <v>384</v>
      </c>
      <c r="I23" s="20" t="s">
        <v>385</v>
      </c>
      <c r="J23" s="20" t="s">
        <v>386</v>
      </c>
      <c r="K23" s="20" t="s">
        <v>329</v>
      </c>
      <c r="L23" s="20" t="s">
        <v>387</v>
      </c>
    </row>
    <row r="24" ht="29" customHeight="1" spans="1:12">
      <c r="A24" s="16"/>
      <c r="B24" s="29"/>
      <c r="C24" s="30"/>
      <c r="D24" s="23"/>
      <c r="E24" s="20" t="s">
        <v>324</v>
      </c>
      <c r="F24" s="20" t="s">
        <v>325</v>
      </c>
      <c r="G24" s="20" t="s">
        <v>388</v>
      </c>
      <c r="H24" s="20" t="s">
        <v>313</v>
      </c>
      <c r="I24" s="20" t="s">
        <v>389</v>
      </c>
      <c r="J24" s="20" t="s">
        <v>390</v>
      </c>
      <c r="K24" s="20" t="s">
        <v>333</v>
      </c>
      <c r="L24" s="20" t="s">
        <v>316</v>
      </c>
    </row>
    <row r="25" ht="29" customHeight="1" spans="1:12">
      <c r="A25" s="16"/>
      <c r="B25" s="27" t="s">
        <v>267</v>
      </c>
      <c r="C25" s="28">
        <v>25.84</v>
      </c>
      <c r="D25" s="19" t="s">
        <v>391</v>
      </c>
      <c r="E25" s="20" t="s">
        <v>324</v>
      </c>
      <c r="F25" s="20" t="s">
        <v>325</v>
      </c>
      <c r="G25" s="20" t="s">
        <v>392</v>
      </c>
      <c r="H25" s="20" t="s">
        <v>313</v>
      </c>
      <c r="I25" s="20" t="s">
        <v>393</v>
      </c>
      <c r="J25" s="20" t="s">
        <v>394</v>
      </c>
      <c r="K25" s="20" t="s">
        <v>395</v>
      </c>
      <c r="L25" s="20" t="s">
        <v>316</v>
      </c>
    </row>
    <row r="26" ht="29" customHeight="1" spans="1:12">
      <c r="A26" s="16"/>
      <c r="B26" s="29"/>
      <c r="C26" s="30"/>
      <c r="D26" s="23"/>
      <c r="E26" s="20" t="s">
        <v>324</v>
      </c>
      <c r="F26" s="20" t="s">
        <v>382</v>
      </c>
      <c r="G26" s="20" t="s">
        <v>396</v>
      </c>
      <c r="H26" s="20" t="s">
        <v>384</v>
      </c>
      <c r="I26" s="20" t="s">
        <v>201</v>
      </c>
      <c r="J26" s="20" t="s">
        <v>397</v>
      </c>
      <c r="K26" s="20" t="s">
        <v>398</v>
      </c>
      <c r="L26" s="20" t="s">
        <v>387</v>
      </c>
    </row>
    <row r="27" ht="29" customHeight="1" spans="1:12">
      <c r="A27" s="16"/>
      <c r="B27" s="27" t="s">
        <v>268</v>
      </c>
      <c r="C27" s="28">
        <v>19.4</v>
      </c>
      <c r="D27" s="19" t="s">
        <v>268</v>
      </c>
      <c r="E27" s="20" t="s">
        <v>324</v>
      </c>
      <c r="F27" s="20" t="s">
        <v>382</v>
      </c>
      <c r="G27" s="20" t="s">
        <v>399</v>
      </c>
      <c r="H27" s="20" t="s">
        <v>384</v>
      </c>
      <c r="I27" s="20" t="s">
        <v>360</v>
      </c>
      <c r="J27" s="20" t="s">
        <v>397</v>
      </c>
      <c r="K27" s="20" t="s">
        <v>329</v>
      </c>
      <c r="L27" s="20" t="s">
        <v>387</v>
      </c>
    </row>
    <row r="28" ht="29" customHeight="1" spans="1:12">
      <c r="A28" s="16"/>
      <c r="B28" s="29"/>
      <c r="C28" s="30"/>
      <c r="D28" s="23"/>
      <c r="E28" s="20" t="s">
        <v>324</v>
      </c>
      <c r="F28" s="20" t="s">
        <v>338</v>
      </c>
      <c r="G28" s="20" t="s">
        <v>400</v>
      </c>
      <c r="H28" s="20" t="s">
        <v>340</v>
      </c>
      <c r="I28" s="20" t="s">
        <v>401</v>
      </c>
      <c r="J28" s="20" t="s">
        <v>402</v>
      </c>
      <c r="K28" s="20" t="s">
        <v>333</v>
      </c>
      <c r="L28" s="20" t="s">
        <v>316</v>
      </c>
    </row>
    <row r="29" ht="29" customHeight="1" spans="1:12">
      <c r="A29" s="16"/>
      <c r="B29" s="27" t="s">
        <v>269</v>
      </c>
      <c r="C29" s="28">
        <v>3642.33</v>
      </c>
      <c r="D29" s="19" t="s">
        <v>403</v>
      </c>
      <c r="E29" s="20" t="s">
        <v>324</v>
      </c>
      <c r="F29" s="20" t="s">
        <v>325</v>
      </c>
      <c r="G29" s="20" t="s">
        <v>404</v>
      </c>
      <c r="H29" s="20" t="s">
        <v>313</v>
      </c>
      <c r="I29" s="20" t="s">
        <v>405</v>
      </c>
      <c r="J29" s="20" t="s">
        <v>406</v>
      </c>
      <c r="K29" s="20" t="s">
        <v>329</v>
      </c>
      <c r="L29" s="20" t="s">
        <v>316</v>
      </c>
    </row>
    <row r="30" ht="29" customHeight="1" spans="1:12">
      <c r="A30" s="16"/>
      <c r="B30" s="29"/>
      <c r="C30" s="30"/>
      <c r="D30" s="23"/>
      <c r="E30" s="20" t="s">
        <v>324</v>
      </c>
      <c r="F30" s="20" t="s">
        <v>349</v>
      </c>
      <c r="G30" s="20" t="s">
        <v>407</v>
      </c>
      <c r="H30" s="20" t="s">
        <v>352</v>
      </c>
      <c r="I30" s="20" t="s">
        <v>374</v>
      </c>
      <c r="J30" s="20" t="s">
        <v>402</v>
      </c>
      <c r="K30" s="20" t="s">
        <v>333</v>
      </c>
      <c r="L30" s="20" t="s">
        <v>316</v>
      </c>
    </row>
    <row r="31" ht="29" customHeight="1" spans="1:12">
      <c r="A31" s="16"/>
      <c r="B31" s="27" t="s">
        <v>270</v>
      </c>
      <c r="C31" s="28">
        <v>15</v>
      </c>
      <c r="D31" s="19" t="s">
        <v>408</v>
      </c>
      <c r="E31" s="20" t="s">
        <v>324</v>
      </c>
      <c r="F31" s="20" t="s">
        <v>325</v>
      </c>
      <c r="G31" s="20" t="s">
        <v>409</v>
      </c>
      <c r="H31" s="20" t="s">
        <v>313</v>
      </c>
      <c r="I31" s="20" t="s">
        <v>333</v>
      </c>
      <c r="J31" s="20" t="s">
        <v>410</v>
      </c>
      <c r="K31" s="20" t="s">
        <v>358</v>
      </c>
      <c r="L31" s="20" t="s">
        <v>316</v>
      </c>
    </row>
    <row r="32" ht="29" customHeight="1" spans="1:12">
      <c r="A32" s="16"/>
      <c r="B32" s="29"/>
      <c r="C32" s="30"/>
      <c r="D32" s="23"/>
      <c r="E32" s="20" t="s">
        <v>324</v>
      </c>
      <c r="F32" s="20" t="s">
        <v>325</v>
      </c>
      <c r="G32" s="20" t="s">
        <v>411</v>
      </c>
      <c r="H32" s="20" t="s">
        <v>313</v>
      </c>
      <c r="I32" s="20" t="s">
        <v>412</v>
      </c>
      <c r="J32" s="20" t="s">
        <v>413</v>
      </c>
      <c r="K32" s="20" t="s">
        <v>358</v>
      </c>
      <c r="L32" s="20" t="s">
        <v>316</v>
      </c>
    </row>
    <row r="33" ht="29" customHeight="1" spans="1:12">
      <c r="A33" s="16"/>
      <c r="B33" s="27" t="s">
        <v>414</v>
      </c>
      <c r="C33" s="28">
        <v>600</v>
      </c>
      <c r="D33" s="19" t="s">
        <v>415</v>
      </c>
      <c r="E33" s="20" t="s">
        <v>324</v>
      </c>
      <c r="F33" s="20" t="s">
        <v>382</v>
      </c>
      <c r="G33" s="20" t="s">
        <v>416</v>
      </c>
      <c r="H33" s="20" t="s">
        <v>313</v>
      </c>
      <c r="I33" s="20" t="s">
        <v>331</v>
      </c>
      <c r="J33" s="20" t="s">
        <v>417</v>
      </c>
      <c r="K33" s="20" t="s">
        <v>333</v>
      </c>
      <c r="L33" s="20" t="s">
        <v>316</v>
      </c>
    </row>
    <row r="34" ht="29" customHeight="1" spans="1:12">
      <c r="A34" s="16"/>
      <c r="B34" s="29"/>
      <c r="C34" s="30"/>
      <c r="D34" s="23"/>
      <c r="E34" s="20" t="s">
        <v>310</v>
      </c>
      <c r="F34" s="20" t="s">
        <v>311</v>
      </c>
      <c r="G34" s="20" t="s">
        <v>418</v>
      </c>
      <c r="H34" s="20" t="s">
        <v>313</v>
      </c>
      <c r="I34" s="20" t="s">
        <v>331</v>
      </c>
      <c r="J34" s="20" t="s">
        <v>417</v>
      </c>
      <c r="K34" s="20" t="s">
        <v>329</v>
      </c>
      <c r="L34" s="20" t="s">
        <v>316</v>
      </c>
    </row>
    <row r="35" ht="29" customHeight="1" spans="1:12">
      <c r="A35" s="16"/>
      <c r="B35" s="31" t="s">
        <v>272</v>
      </c>
      <c r="C35" s="32">
        <v>11</v>
      </c>
      <c r="D35" s="33" t="s">
        <v>419</v>
      </c>
      <c r="E35" s="20" t="s">
        <v>324</v>
      </c>
      <c r="F35" s="20" t="s">
        <v>325</v>
      </c>
      <c r="G35" s="20" t="s">
        <v>420</v>
      </c>
      <c r="H35" s="20" t="s">
        <v>340</v>
      </c>
      <c r="I35" s="20" t="s">
        <v>395</v>
      </c>
      <c r="J35" s="20" t="s">
        <v>421</v>
      </c>
      <c r="K35" s="20" t="s">
        <v>344</v>
      </c>
      <c r="L35" s="20" t="s">
        <v>316</v>
      </c>
    </row>
    <row r="36" ht="29" customHeight="1" spans="1:12">
      <c r="A36" s="16"/>
      <c r="B36" s="31" t="s">
        <v>273</v>
      </c>
      <c r="C36" s="28">
        <v>25</v>
      </c>
      <c r="D36" s="33" t="s">
        <v>422</v>
      </c>
      <c r="E36" s="20" t="s">
        <v>324</v>
      </c>
      <c r="F36" s="20" t="s">
        <v>325</v>
      </c>
      <c r="G36" s="20" t="s">
        <v>423</v>
      </c>
      <c r="H36" s="20" t="s">
        <v>313</v>
      </c>
      <c r="I36" s="20" t="s">
        <v>385</v>
      </c>
      <c r="J36" s="20" t="s">
        <v>424</v>
      </c>
      <c r="K36" s="20" t="s">
        <v>329</v>
      </c>
      <c r="L36" s="20" t="s">
        <v>316</v>
      </c>
    </row>
    <row r="37" ht="29" customHeight="1" spans="1:12">
      <c r="A37" s="16"/>
      <c r="B37" s="31"/>
      <c r="C37" s="30"/>
      <c r="D37" s="33"/>
      <c r="E37" s="20" t="s">
        <v>324</v>
      </c>
      <c r="F37" s="20" t="s">
        <v>382</v>
      </c>
      <c r="G37" s="20" t="s">
        <v>425</v>
      </c>
      <c r="H37" s="20" t="s">
        <v>384</v>
      </c>
      <c r="I37" s="20" t="s">
        <v>426</v>
      </c>
      <c r="J37" s="20" t="s">
        <v>386</v>
      </c>
      <c r="K37" s="20" t="s">
        <v>333</v>
      </c>
      <c r="L37" s="20" t="s">
        <v>387</v>
      </c>
    </row>
    <row r="38" ht="46" customHeight="1" spans="1:12">
      <c r="A38" s="34" t="s">
        <v>427</v>
      </c>
      <c r="B38" s="35"/>
      <c r="C38" s="36"/>
      <c r="D38" s="34"/>
      <c r="E38" s="35"/>
      <c r="F38" s="35"/>
      <c r="G38" s="35"/>
      <c r="H38" s="35"/>
      <c r="I38" s="35"/>
      <c r="J38" s="35"/>
      <c r="K38" s="35"/>
      <c r="L38" s="35"/>
    </row>
    <row r="39" ht="27" customHeight="1" spans="1:4">
      <c r="A39" s="37"/>
      <c r="D39" s="38"/>
    </row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</sheetData>
  <mergeCells count="53">
    <mergeCell ref="A2:L2"/>
    <mergeCell ref="A3:D3"/>
    <mergeCell ref="J3:L3"/>
    <mergeCell ref="A38:L38"/>
    <mergeCell ref="A5:A37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6:B37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6:C37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6:D37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 outlineLevelCol="5"/>
  <cols>
    <col min="1" max="1" width="1.53333333333333" style="39" customWidth="1"/>
    <col min="2" max="2" width="40.625" style="39" customWidth="1"/>
    <col min="3" max="3" width="15.625" style="39" customWidth="1"/>
    <col min="4" max="4" width="40.625" style="39" customWidth="1"/>
    <col min="5" max="5" width="15.625" style="39" customWidth="1"/>
    <col min="6" max="6" width="1.53333333333333" style="39" customWidth="1"/>
    <col min="7" max="11" width="9.76666666666667" style="39" customWidth="1"/>
    <col min="12" max="16384" width="10" style="39"/>
  </cols>
  <sheetData>
    <row r="1" s="127" customFormat="1" ht="25" customHeight="1" spans="1:6">
      <c r="A1" s="41"/>
      <c r="B1" s="41" t="s">
        <v>3</v>
      </c>
      <c r="C1" s="128"/>
      <c r="D1" s="41"/>
      <c r="E1" s="129" t="s">
        <v>4</v>
      </c>
      <c r="F1" s="130" t="s">
        <v>5</v>
      </c>
    </row>
    <row r="2" ht="22.8" customHeight="1" spans="1:6">
      <c r="A2" s="114"/>
      <c r="B2" s="116" t="s">
        <v>6</v>
      </c>
      <c r="C2" s="116"/>
      <c r="D2" s="116"/>
      <c r="E2" s="116"/>
      <c r="F2" s="122"/>
    </row>
    <row r="3" ht="19.55" customHeight="1" spans="1:6">
      <c r="A3" s="117"/>
      <c r="B3" s="47" t="s">
        <v>7</v>
      </c>
      <c r="C3" s="99"/>
      <c r="D3" s="99"/>
      <c r="E3" s="118" t="s">
        <v>8</v>
      </c>
      <c r="F3" s="123"/>
    </row>
    <row r="4" ht="26" customHeight="1" spans="1:6">
      <c r="A4" s="119"/>
      <c r="B4" s="50" t="s">
        <v>9</v>
      </c>
      <c r="C4" s="50"/>
      <c r="D4" s="50" t="s">
        <v>10</v>
      </c>
      <c r="E4" s="50"/>
      <c r="F4" s="108"/>
    </row>
    <row r="5" ht="26" customHeight="1" spans="1:6">
      <c r="A5" s="119"/>
      <c r="B5" s="50" t="s">
        <v>11</v>
      </c>
      <c r="C5" s="50" t="s">
        <v>12</v>
      </c>
      <c r="D5" s="50" t="s">
        <v>11</v>
      </c>
      <c r="E5" s="50" t="s">
        <v>12</v>
      </c>
      <c r="F5" s="108"/>
    </row>
    <row r="6" ht="26" customHeight="1" spans="1:6">
      <c r="A6" s="49"/>
      <c r="B6" s="120" t="s">
        <v>13</v>
      </c>
      <c r="C6" s="131">
        <v>7661.93</v>
      </c>
      <c r="D6" s="120" t="s">
        <v>14</v>
      </c>
      <c r="E6" s="131"/>
      <c r="F6" s="58"/>
    </row>
    <row r="7" ht="26" customHeight="1" spans="1:6">
      <c r="A7" s="49"/>
      <c r="B7" s="120" t="s">
        <v>15</v>
      </c>
      <c r="C7" s="131">
        <v>3419</v>
      </c>
      <c r="D7" s="120" t="s">
        <v>16</v>
      </c>
      <c r="E7" s="68"/>
      <c r="F7" s="58"/>
    </row>
    <row r="8" ht="26" customHeight="1" spans="1:6">
      <c r="A8" s="49"/>
      <c r="B8" s="120" t="s">
        <v>17</v>
      </c>
      <c r="C8" s="68"/>
      <c r="D8" s="120" t="s">
        <v>18</v>
      </c>
      <c r="E8" s="68"/>
      <c r="F8" s="58"/>
    </row>
    <row r="9" ht="26" customHeight="1" spans="1:6">
      <c r="A9" s="49"/>
      <c r="B9" s="120" t="s">
        <v>19</v>
      </c>
      <c r="C9" s="68"/>
      <c r="D9" s="120" t="s">
        <v>20</v>
      </c>
      <c r="E9" s="68"/>
      <c r="F9" s="58"/>
    </row>
    <row r="10" ht="26" customHeight="1" spans="1:6">
      <c r="A10" s="49"/>
      <c r="B10" s="120" t="s">
        <v>21</v>
      </c>
      <c r="C10" s="68"/>
      <c r="D10" s="120" t="s">
        <v>22</v>
      </c>
      <c r="E10" s="68"/>
      <c r="F10" s="58"/>
    </row>
    <row r="11" ht="26" customHeight="1" spans="1:6">
      <c r="A11" s="49"/>
      <c r="B11" s="120" t="s">
        <v>23</v>
      </c>
      <c r="C11" s="68"/>
      <c r="D11" s="120" t="s">
        <v>24</v>
      </c>
      <c r="E11" s="68"/>
      <c r="F11" s="58"/>
    </row>
    <row r="12" ht="26" customHeight="1" spans="1:6">
      <c r="A12" s="49"/>
      <c r="B12" s="120" t="s">
        <v>25</v>
      </c>
      <c r="C12" s="68"/>
      <c r="D12" s="120" t="s">
        <v>26</v>
      </c>
      <c r="E12" s="68"/>
      <c r="F12" s="58"/>
    </row>
    <row r="13" ht="26" customHeight="1" spans="1:6">
      <c r="A13" s="49"/>
      <c r="B13" s="120" t="s">
        <v>25</v>
      </c>
      <c r="C13" s="68"/>
      <c r="D13" s="120" t="s">
        <v>27</v>
      </c>
      <c r="E13" s="68">
        <v>349.43</v>
      </c>
      <c r="F13" s="58"/>
    </row>
    <row r="14" ht="26" customHeight="1" spans="1:6">
      <c r="A14" s="49"/>
      <c r="B14" s="120" t="s">
        <v>25</v>
      </c>
      <c r="C14" s="68"/>
      <c r="D14" s="120" t="s">
        <v>28</v>
      </c>
      <c r="E14" s="68"/>
      <c r="F14" s="58"/>
    </row>
    <row r="15" ht="26" customHeight="1" spans="1:6">
      <c r="A15" s="49"/>
      <c r="B15" s="120" t="s">
        <v>25</v>
      </c>
      <c r="C15" s="68"/>
      <c r="D15" s="120" t="s">
        <v>29</v>
      </c>
      <c r="E15" s="68">
        <v>70.66</v>
      </c>
      <c r="F15" s="58"/>
    </row>
    <row r="16" ht="26" customHeight="1" spans="1:6">
      <c r="A16" s="49"/>
      <c r="B16" s="120" t="s">
        <v>25</v>
      </c>
      <c r="C16" s="68"/>
      <c r="D16" s="120" t="s">
        <v>30</v>
      </c>
      <c r="E16" s="68"/>
      <c r="F16" s="58"/>
    </row>
    <row r="17" ht="26" customHeight="1" spans="1:6">
      <c r="A17" s="49"/>
      <c r="B17" s="120" t="s">
        <v>25</v>
      </c>
      <c r="C17" s="68"/>
      <c r="D17" s="120" t="s">
        <v>31</v>
      </c>
      <c r="E17" s="68">
        <v>10453.25</v>
      </c>
      <c r="F17" s="58"/>
    </row>
    <row r="18" ht="26" customHeight="1" spans="1:6">
      <c r="A18" s="49"/>
      <c r="B18" s="120" t="s">
        <v>25</v>
      </c>
      <c r="C18" s="68"/>
      <c r="D18" s="120" t="s">
        <v>32</v>
      </c>
      <c r="E18" s="68"/>
      <c r="F18" s="58"/>
    </row>
    <row r="19" ht="26" customHeight="1" spans="1:6">
      <c r="A19" s="49"/>
      <c r="B19" s="120" t="s">
        <v>25</v>
      </c>
      <c r="C19" s="68"/>
      <c r="D19" s="120" t="s">
        <v>33</v>
      </c>
      <c r="E19" s="68"/>
      <c r="F19" s="58"/>
    </row>
    <row r="20" ht="26" customHeight="1" spans="1:6">
      <c r="A20" s="49"/>
      <c r="B20" s="120" t="s">
        <v>25</v>
      </c>
      <c r="C20" s="68"/>
      <c r="D20" s="120" t="s">
        <v>34</v>
      </c>
      <c r="E20" s="68"/>
      <c r="F20" s="58"/>
    </row>
    <row r="21" ht="26" customHeight="1" spans="1:6">
      <c r="A21" s="49"/>
      <c r="B21" s="120" t="s">
        <v>25</v>
      </c>
      <c r="C21" s="68"/>
      <c r="D21" s="120" t="s">
        <v>35</v>
      </c>
      <c r="E21" s="68"/>
      <c r="F21" s="58"/>
    </row>
    <row r="22" ht="26" customHeight="1" spans="1:6">
      <c r="A22" s="49"/>
      <c r="B22" s="120" t="s">
        <v>25</v>
      </c>
      <c r="C22" s="68"/>
      <c r="D22" s="120" t="s">
        <v>36</v>
      </c>
      <c r="E22" s="68"/>
      <c r="F22" s="58"/>
    </row>
    <row r="23" ht="26" customHeight="1" spans="1:6">
      <c r="A23" s="49"/>
      <c r="B23" s="120" t="s">
        <v>25</v>
      </c>
      <c r="C23" s="68"/>
      <c r="D23" s="120" t="s">
        <v>37</v>
      </c>
      <c r="E23" s="68"/>
      <c r="F23" s="58"/>
    </row>
    <row r="24" ht="26" customHeight="1" spans="1:6">
      <c r="A24" s="49"/>
      <c r="B24" s="120" t="s">
        <v>25</v>
      </c>
      <c r="C24" s="68"/>
      <c r="D24" s="120" t="s">
        <v>38</v>
      </c>
      <c r="E24" s="68"/>
      <c r="F24" s="58"/>
    </row>
    <row r="25" ht="26" customHeight="1" spans="1:6">
      <c r="A25" s="49"/>
      <c r="B25" s="120" t="s">
        <v>25</v>
      </c>
      <c r="C25" s="68"/>
      <c r="D25" s="120" t="s">
        <v>39</v>
      </c>
      <c r="E25" s="68">
        <v>207.59</v>
      </c>
      <c r="F25" s="58"/>
    </row>
    <row r="26" ht="26" customHeight="1" spans="1:6">
      <c r="A26" s="49"/>
      <c r="B26" s="120" t="s">
        <v>25</v>
      </c>
      <c r="C26" s="68"/>
      <c r="D26" s="120" t="s">
        <v>40</v>
      </c>
      <c r="E26" s="68"/>
      <c r="F26" s="58"/>
    </row>
    <row r="27" ht="26" customHeight="1" spans="1:6">
      <c r="A27" s="49"/>
      <c r="B27" s="120" t="s">
        <v>25</v>
      </c>
      <c r="C27" s="68"/>
      <c r="D27" s="120" t="s">
        <v>41</v>
      </c>
      <c r="E27" s="68"/>
      <c r="F27" s="58"/>
    </row>
    <row r="28" ht="26" customHeight="1" spans="1:6">
      <c r="A28" s="49"/>
      <c r="B28" s="120" t="s">
        <v>25</v>
      </c>
      <c r="C28" s="68"/>
      <c r="D28" s="120" t="s">
        <v>42</v>
      </c>
      <c r="E28" s="68"/>
      <c r="F28" s="58"/>
    </row>
    <row r="29" ht="26" customHeight="1" spans="1:6">
      <c r="A29" s="49"/>
      <c r="B29" s="120" t="s">
        <v>25</v>
      </c>
      <c r="C29" s="68"/>
      <c r="D29" s="120" t="s">
        <v>43</v>
      </c>
      <c r="E29" s="68"/>
      <c r="F29" s="58"/>
    </row>
    <row r="30" ht="26" customHeight="1" spans="1:6">
      <c r="A30" s="49"/>
      <c r="B30" s="120" t="s">
        <v>25</v>
      </c>
      <c r="C30" s="68"/>
      <c r="D30" s="120" t="s">
        <v>44</v>
      </c>
      <c r="E30" s="68"/>
      <c r="F30" s="58"/>
    </row>
    <row r="31" ht="26" customHeight="1" spans="1:6">
      <c r="A31" s="49"/>
      <c r="B31" s="120" t="s">
        <v>25</v>
      </c>
      <c r="C31" s="68"/>
      <c r="D31" s="120" t="s">
        <v>45</v>
      </c>
      <c r="E31" s="68"/>
      <c r="F31" s="58"/>
    </row>
    <row r="32" ht="26" customHeight="1" spans="1:6">
      <c r="A32" s="49"/>
      <c r="B32" s="120" t="s">
        <v>25</v>
      </c>
      <c r="C32" s="68"/>
      <c r="D32" s="120" t="s">
        <v>46</v>
      </c>
      <c r="E32" s="68"/>
      <c r="F32" s="58"/>
    </row>
    <row r="33" ht="26" customHeight="1" spans="1:6">
      <c r="A33" s="49"/>
      <c r="B33" s="120" t="s">
        <v>25</v>
      </c>
      <c r="C33" s="68"/>
      <c r="D33" s="120" t="s">
        <v>47</v>
      </c>
      <c r="E33" s="68"/>
      <c r="F33" s="58"/>
    </row>
    <row r="34" ht="26" customHeight="1" spans="1:6">
      <c r="A34" s="49"/>
      <c r="B34" s="120" t="s">
        <v>25</v>
      </c>
      <c r="C34" s="68"/>
      <c r="D34" s="120" t="s">
        <v>48</v>
      </c>
      <c r="E34" s="68"/>
      <c r="F34" s="58"/>
    </row>
    <row r="35" ht="26" customHeight="1" spans="1:6">
      <c r="A35" s="49"/>
      <c r="B35" s="120" t="s">
        <v>25</v>
      </c>
      <c r="C35" s="68"/>
      <c r="D35" s="120" t="s">
        <v>49</v>
      </c>
      <c r="E35" s="68"/>
      <c r="F35" s="58"/>
    </row>
    <row r="36" ht="26" customHeight="1" spans="1:6">
      <c r="A36" s="52"/>
      <c r="B36" s="50" t="s">
        <v>50</v>
      </c>
      <c r="C36" s="53">
        <f>SUM(C6:C35)</f>
        <v>11080.93</v>
      </c>
      <c r="D36" s="50" t="s">
        <v>51</v>
      </c>
      <c r="E36" s="53">
        <f>SUM(E6:E35)</f>
        <v>11080.93</v>
      </c>
      <c r="F36" s="59"/>
    </row>
    <row r="37" ht="26" customHeight="1" spans="1:6">
      <c r="A37" s="49"/>
      <c r="B37" s="120" t="s">
        <v>52</v>
      </c>
      <c r="C37" s="68"/>
      <c r="D37" s="120" t="s">
        <v>53</v>
      </c>
      <c r="E37" s="68"/>
      <c r="F37" s="132"/>
    </row>
    <row r="38" ht="26" customHeight="1" spans="1:6">
      <c r="A38" s="133"/>
      <c r="B38" s="120" t="s">
        <v>54</v>
      </c>
      <c r="C38" s="68"/>
      <c r="D38" s="120" t="s">
        <v>55</v>
      </c>
      <c r="E38" s="68"/>
      <c r="F38" s="132"/>
    </row>
    <row r="39" ht="26" customHeight="1" spans="1:6">
      <c r="A39" s="133"/>
      <c r="B39" s="134"/>
      <c r="C39" s="134"/>
      <c r="D39" s="120" t="s">
        <v>56</v>
      </c>
      <c r="E39" s="68"/>
      <c r="F39" s="132"/>
    </row>
    <row r="40" ht="26" customHeight="1" spans="1:6">
      <c r="A40" s="135"/>
      <c r="B40" s="50" t="s">
        <v>57</v>
      </c>
      <c r="C40" s="53"/>
      <c r="D40" s="50" t="s">
        <v>58</v>
      </c>
      <c r="E40" s="53"/>
      <c r="F40" s="136"/>
    </row>
    <row r="41" ht="9.75" customHeight="1" spans="1:6">
      <c r="A41" s="121"/>
      <c r="B41" s="121"/>
      <c r="C41" s="137"/>
      <c r="D41" s="137"/>
      <c r="E41" s="121"/>
      <c r="F41" s="13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style="39" customWidth="1"/>
    <col min="2" max="12" width="15.075" style="39" customWidth="1"/>
    <col min="13" max="13" width="1.53333333333333" style="39" customWidth="1"/>
    <col min="14" max="14" width="9.76666666666667" style="39" customWidth="1"/>
    <col min="15" max="16384" width="10" style="39"/>
  </cols>
  <sheetData>
    <row r="1" ht="25" customHeight="1" spans="1:13">
      <c r="A1" s="40"/>
      <c r="B1" s="41" t="s">
        <v>59</v>
      </c>
      <c r="C1" s="43"/>
      <c r="D1" s="43"/>
      <c r="E1" s="92"/>
      <c r="F1" s="92"/>
      <c r="G1" s="92"/>
      <c r="H1" s="92"/>
      <c r="I1" s="92"/>
      <c r="J1" s="92"/>
      <c r="K1" s="92"/>
      <c r="L1" s="44" t="s">
        <v>60</v>
      </c>
      <c r="M1" s="49"/>
    </row>
    <row r="2" ht="22.8" customHeight="1" spans="1:13">
      <c r="A2" s="40"/>
      <c r="B2" s="61" t="s">
        <v>61</v>
      </c>
      <c r="C2" s="62"/>
      <c r="D2" s="62"/>
      <c r="E2" s="62"/>
      <c r="F2" s="62"/>
      <c r="G2" s="62"/>
      <c r="H2" s="62"/>
      <c r="I2" s="62"/>
      <c r="J2" s="62"/>
      <c r="K2" s="62"/>
      <c r="L2" s="63"/>
      <c r="M2" s="49" t="s">
        <v>5</v>
      </c>
    </row>
    <row r="3" ht="19.55" customHeight="1" spans="1:13">
      <c r="A3" s="46"/>
      <c r="B3" s="47" t="s">
        <v>7</v>
      </c>
      <c r="C3" s="47"/>
      <c r="D3" s="95"/>
      <c r="E3" s="46"/>
      <c r="F3" s="95"/>
      <c r="G3" s="95"/>
      <c r="H3" s="95"/>
      <c r="I3" s="95"/>
      <c r="J3" s="95"/>
      <c r="K3" s="95"/>
      <c r="L3" s="48" t="s">
        <v>8</v>
      </c>
      <c r="M3" s="56"/>
    </row>
    <row r="4" ht="24.4" customHeight="1" spans="1:13">
      <c r="A4" s="51"/>
      <c r="B4" s="64" t="s">
        <v>62</v>
      </c>
      <c r="C4" s="64" t="s">
        <v>63</v>
      </c>
      <c r="D4" s="64" t="s">
        <v>64</v>
      </c>
      <c r="E4" s="64" t="s">
        <v>65</v>
      </c>
      <c r="F4" s="64" t="s">
        <v>66</v>
      </c>
      <c r="G4" s="64" t="s">
        <v>67</v>
      </c>
      <c r="H4" s="64" t="s">
        <v>68</v>
      </c>
      <c r="I4" s="64" t="s">
        <v>69</v>
      </c>
      <c r="J4" s="64" t="s">
        <v>70</v>
      </c>
      <c r="K4" s="64" t="s">
        <v>71</v>
      </c>
      <c r="L4" s="64" t="s">
        <v>72</v>
      </c>
      <c r="M4" s="58"/>
    </row>
    <row r="5" ht="24.4" customHeight="1" spans="1:13">
      <c r="A5" s="51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58"/>
    </row>
    <row r="6" ht="24.4" customHeight="1" spans="1:13">
      <c r="A6" s="51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58"/>
    </row>
    <row r="7" ht="32" customHeight="1" spans="1:13">
      <c r="A7" s="52"/>
      <c r="B7" s="53">
        <f>SUM(C7:L7)</f>
        <v>11080.93</v>
      </c>
      <c r="C7" s="53"/>
      <c r="D7" s="53">
        <v>7661.93</v>
      </c>
      <c r="E7" s="53">
        <v>3419</v>
      </c>
      <c r="F7" s="53"/>
      <c r="G7" s="53"/>
      <c r="H7" s="53"/>
      <c r="I7" s="53"/>
      <c r="J7" s="53"/>
      <c r="K7" s="53"/>
      <c r="L7" s="53"/>
      <c r="M7" s="59"/>
    </row>
    <row r="8" ht="9.75" customHeight="1" spans="1:1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5"/>
      <c r="M8" s="60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workbookViewId="0">
      <pane ySplit="6" topLeftCell="A7" activePane="bottomLeft" state="frozen"/>
      <selection/>
      <selection pane="bottomLeft" activeCell="H28" sqref="H28:H29"/>
    </sheetView>
  </sheetViews>
  <sheetFormatPr defaultColWidth="10" defaultRowHeight="13.5"/>
  <cols>
    <col min="1" max="1" width="1.53333333333333" style="39" customWidth="1"/>
    <col min="2" max="4" width="5.625" style="39" customWidth="1"/>
    <col min="5" max="5" width="41.25" style="39" customWidth="1"/>
    <col min="6" max="10" width="14.125" style="39" customWidth="1"/>
    <col min="11" max="11" width="1.53333333333333" style="39" customWidth="1"/>
    <col min="12" max="14" width="9.76666666666667" style="39" customWidth="1"/>
    <col min="15" max="16384" width="10" style="39"/>
  </cols>
  <sheetData>
    <row r="1" ht="25" customHeight="1" spans="1:11">
      <c r="A1" s="40"/>
      <c r="B1" s="41" t="s">
        <v>73</v>
      </c>
      <c r="C1" s="40"/>
      <c r="D1" s="40"/>
      <c r="E1" s="92"/>
      <c r="F1" s="43"/>
      <c r="G1" s="43"/>
      <c r="H1" s="43"/>
      <c r="I1" s="43"/>
      <c r="J1" s="44" t="s">
        <v>74</v>
      </c>
      <c r="K1" s="49"/>
    </row>
    <row r="2" ht="22.8" customHeight="1" spans="1:11">
      <c r="A2" s="40"/>
      <c r="B2" s="45" t="s">
        <v>75</v>
      </c>
      <c r="C2" s="45"/>
      <c r="D2" s="45"/>
      <c r="E2" s="45"/>
      <c r="F2" s="45"/>
      <c r="G2" s="45"/>
      <c r="H2" s="45"/>
      <c r="I2" s="45"/>
      <c r="J2" s="45"/>
      <c r="K2" s="49" t="s">
        <v>5</v>
      </c>
    </row>
    <row r="3" ht="19.55" customHeight="1" spans="1:11">
      <c r="A3" s="46"/>
      <c r="B3" s="47" t="s">
        <v>7</v>
      </c>
      <c r="C3" s="47"/>
      <c r="D3" s="47"/>
      <c r="E3" s="47"/>
      <c r="F3" s="46"/>
      <c r="G3" s="46"/>
      <c r="H3" s="95"/>
      <c r="I3" s="95"/>
      <c r="J3" s="48" t="s">
        <v>8</v>
      </c>
      <c r="K3" s="56"/>
    </row>
    <row r="4" ht="24.4" customHeight="1" spans="1:11">
      <c r="A4" s="49"/>
      <c r="B4" s="50" t="s">
        <v>11</v>
      </c>
      <c r="C4" s="50"/>
      <c r="D4" s="50"/>
      <c r="E4" s="50"/>
      <c r="F4" s="50" t="s">
        <v>62</v>
      </c>
      <c r="G4" s="50" t="s">
        <v>76</v>
      </c>
      <c r="H4" s="50" t="s">
        <v>77</v>
      </c>
      <c r="I4" s="50" t="s">
        <v>78</v>
      </c>
      <c r="J4" s="64" t="s">
        <v>79</v>
      </c>
      <c r="K4" s="57"/>
    </row>
    <row r="5" ht="24.4" customHeight="1" spans="1:11">
      <c r="A5" s="51"/>
      <c r="B5" s="50" t="s">
        <v>80</v>
      </c>
      <c r="C5" s="50"/>
      <c r="D5" s="50"/>
      <c r="E5" s="50" t="s">
        <v>81</v>
      </c>
      <c r="F5" s="50"/>
      <c r="G5" s="50"/>
      <c r="H5" s="50"/>
      <c r="I5" s="50"/>
      <c r="J5" s="50"/>
      <c r="K5" s="57"/>
    </row>
    <row r="6" ht="24.4" customHeight="1" spans="1:11">
      <c r="A6" s="51"/>
      <c r="B6" s="50" t="s">
        <v>82</v>
      </c>
      <c r="C6" s="50" t="s">
        <v>83</v>
      </c>
      <c r="D6" s="50" t="s">
        <v>84</v>
      </c>
      <c r="E6" s="50"/>
      <c r="F6" s="50"/>
      <c r="G6" s="50"/>
      <c r="H6" s="50"/>
      <c r="I6" s="50"/>
      <c r="J6" s="50"/>
      <c r="K6" s="58"/>
    </row>
    <row r="7" ht="27" customHeight="1" spans="1:11">
      <c r="A7" s="52"/>
      <c r="B7" s="125"/>
      <c r="C7" s="125"/>
      <c r="D7" s="125"/>
      <c r="E7" s="50" t="s">
        <v>85</v>
      </c>
      <c r="F7" s="53">
        <f>SUM(F8,F16,F21,F30)</f>
        <v>11080.93</v>
      </c>
      <c r="G7" s="53">
        <f>SUM(G8,G16,G21,G30)</f>
        <v>2664.55</v>
      </c>
      <c r="H7" s="53">
        <f>SUM(H21)</f>
        <v>8416.37</v>
      </c>
      <c r="I7" s="53"/>
      <c r="J7" s="53"/>
      <c r="K7" s="59"/>
    </row>
    <row r="8" ht="27" customHeight="1" spans="1:11">
      <c r="A8" s="52"/>
      <c r="B8" s="66" t="s">
        <v>86</v>
      </c>
      <c r="C8" s="66"/>
      <c r="D8" s="66"/>
      <c r="E8" s="65" t="s">
        <v>87</v>
      </c>
      <c r="F8" s="67">
        <v>349.43</v>
      </c>
      <c r="G8" s="67">
        <v>349.43</v>
      </c>
      <c r="H8" s="53"/>
      <c r="I8" s="53"/>
      <c r="J8" s="53"/>
      <c r="K8" s="59"/>
    </row>
    <row r="9" ht="27" customHeight="1" spans="1:11">
      <c r="A9" s="52"/>
      <c r="B9" s="66" t="s">
        <v>86</v>
      </c>
      <c r="C9" s="66" t="s">
        <v>88</v>
      </c>
      <c r="D9" s="66"/>
      <c r="E9" s="65" t="s">
        <v>89</v>
      </c>
      <c r="F9" s="67">
        <v>343.39</v>
      </c>
      <c r="G9" s="67">
        <v>343.39</v>
      </c>
      <c r="H9" s="53"/>
      <c r="I9" s="53"/>
      <c r="J9" s="53"/>
      <c r="K9" s="59"/>
    </row>
    <row r="10" ht="27" customHeight="1" spans="1:11">
      <c r="A10" s="52"/>
      <c r="B10" s="66" t="s">
        <v>86</v>
      </c>
      <c r="C10" s="66" t="s">
        <v>88</v>
      </c>
      <c r="D10" s="66" t="s">
        <v>90</v>
      </c>
      <c r="E10" s="65" t="s">
        <v>91</v>
      </c>
      <c r="F10" s="67">
        <v>5.97</v>
      </c>
      <c r="G10" s="67">
        <v>5.97</v>
      </c>
      <c r="H10" s="53"/>
      <c r="I10" s="53"/>
      <c r="J10" s="53"/>
      <c r="K10" s="59"/>
    </row>
    <row r="11" ht="27" customHeight="1" spans="1:11">
      <c r="A11" s="52"/>
      <c r="B11" s="66" t="s">
        <v>86</v>
      </c>
      <c r="C11" s="66" t="s">
        <v>88</v>
      </c>
      <c r="D11" s="66" t="s">
        <v>92</v>
      </c>
      <c r="E11" s="65" t="s">
        <v>93</v>
      </c>
      <c r="F11" s="67">
        <v>111.31</v>
      </c>
      <c r="G11" s="67">
        <v>111.31</v>
      </c>
      <c r="H11" s="53"/>
      <c r="I11" s="53"/>
      <c r="J11" s="53"/>
      <c r="K11" s="59"/>
    </row>
    <row r="12" ht="27" customHeight="1" spans="1:11">
      <c r="A12" s="52"/>
      <c r="B12" s="66" t="s">
        <v>86</v>
      </c>
      <c r="C12" s="66" t="s">
        <v>88</v>
      </c>
      <c r="D12" s="66" t="s">
        <v>88</v>
      </c>
      <c r="E12" s="65" t="s">
        <v>94</v>
      </c>
      <c r="F12" s="67">
        <v>150.74</v>
      </c>
      <c r="G12" s="67">
        <v>150.74</v>
      </c>
      <c r="H12" s="53"/>
      <c r="I12" s="53"/>
      <c r="J12" s="53"/>
      <c r="K12" s="59"/>
    </row>
    <row r="13" ht="27" customHeight="1" spans="1:11">
      <c r="A13" s="52"/>
      <c r="B13" s="66" t="s">
        <v>86</v>
      </c>
      <c r="C13" s="66" t="s">
        <v>88</v>
      </c>
      <c r="D13" s="66" t="s">
        <v>95</v>
      </c>
      <c r="E13" s="65" t="s">
        <v>96</v>
      </c>
      <c r="F13" s="67">
        <v>75.37</v>
      </c>
      <c r="G13" s="67">
        <v>75.37</v>
      </c>
      <c r="H13" s="53"/>
      <c r="I13" s="53"/>
      <c r="J13" s="53"/>
      <c r="K13" s="59"/>
    </row>
    <row r="14" ht="27" customHeight="1" spans="1:11">
      <c r="A14" s="52"/>
      <c r="B14" s="66" t="s">
        <v>86</v>
      </c>
      <c r="C14" s="66" t="s">
        <v>97</v>
      </c>
      <c r="D14" s="50"/>
      <c r="E14" s="65" t="s">
        <v>98</v>
      </c>
      <c r="F14" s="67">
        <v>6.04</v>
      </c>
      <c r="G14" s="67">
        <v>6.04</v>
      </c>
      <c r="H14" s="53"/>
      <c r="I14" s="53"/>
      <c r="J14" s="53"/>
      <c r="K14" s="59"/>
    </row>
    <row r="15" ht="27" customHeight="1" spans="1:11">
      <c r="A15" s="52"/>
      <c r="B15" s="66" t="s">
        <v>86</v>
      </c>
      <c r="C15" s="66" t="s">
        <v>97</v>
      </c>
      <c r="D15" s="66" t="s">
        <v>97</v>
      </c>
      <c r="E15" s="65" t="s">
        <v>98</v>
      </c>
      <c r="F15" s="67">
        <v>6.04</v>
      </c>
      <c r="G15" s="67">
        <v>6.04</v>
      </c>
      <c r="H15" s="53"/>
      <c r="I15" s="53"/>
      <c r="J15" s="53"/>
      <c r="K15" s="59"/>
    </row>
    <row r="16" ht="27" customHeight="1" spans="2:10">
      <c r="B16" s="66" t="s">
        <v>99</v>
      </c>
      <c r="C16" s="71"/>
      <c r="D16" s="71"/>
      <c r="E16" s="65" t="s">
        <v>100</v>
      </c>
      <c r="F16" s="67">
        <v>70.66</v>
      </c>
      <c r="G16" s="67">
        <v>70.66</v>
      </c>
      <c r="H16" s="71"/>
      <c r="I16" s="71"/>
      <c r="J16" s="71"/>
    </row>
    <row r="17" ht="27" customHeight="1" spans="2:10">
      <c r="B17" s="66" t="s">
        <v>99</v>
      </c>
      <c r="C17" s="66" t="s">
        <v>101</v>
      </c>
      <c r="D17" s="71"/>
      <c r="E17" s="65" t="s">
        <v>102</v>
      </c>
      <c r="F17" s="67">
        <v>70.66</v>
      </c>
      <c r="G17" s="67">
        <v>70.66</v>
      </c>
      <c r="H17" s="71"/>
      <c r="I17" s="71"/>
      <c r="J17" s="71"/>
    </row>
    <row r="18" ht="27" customHeight="1" spans="2:10">
      <c r="B18" s="66" t="s">
        <v>99</v>
      </c>
      <c r="C18" s="66" t="s">
        <v>101</v>
      </c>
      <c r="D18" s="66" t="s">
        <v>90</v>
      </c>
      <c r="E18" s="65" t="s">
        <v>103</v>
      </c>
      <c r="F18" s="67">
        <v>14.06</v>
      </c>
      <c r="G18" s="67">
        <v>14.06</v>
      </c>
      <c r="H18" s="71"/>
      <c r="I18" s="71"/>
      <c r="J18" s="71"/>
    </row>
    <row r="19" ht="27" customHeight="1" spans="2:10">
      <c r="B19" s="66" t="s">
        <v>99</v>
      </c>
      <c r="C19" s="66" t="s">
        <v>101</v>
      </c>
      <c r="D19" s="66" t="s">
        <v>92</v>
      </c>
      <c r="E19" s="65" t="s">
        <v>104</v>
      </c>
      <c r="F19" s="67">
        <v>51.89</v>
      </c>
      <c r="G19" s="67">
        <v>51.89</v>
      </c>
      <c r="H19" s="71"/>
      <c r="I19" s="71"/>
      <c r="J19" s="71"/>
    </row>
    <row r="20" ht="27" customHeight="1" spans="2:10">
      <c r="B20" s="66" t="s">
        <v>99</v>
      </c>
      <c r="C20" s="66" t="s">
        <v>101</v>
      </c>
      <c r="D20" s="66" t="s">
        <v>97</v>
      </c>
      <c r="E20" s="65" t="s">
        <v>105</v>
      </c>
      <c r="F20" s="67">
        <v>4.71</v>
      </c>
      <c r="G20" s="67">
        <v>4.71</v>
      </c>
      <c r="H20" s="71"/>
      <c r="I20" s="71"/>
      <c r="J20" s="71"/>
    </row>
    <row r="21" ht="27" customHeight="1" spans="2:10">
      <c r="B21" s="66" t="s">
        <v>106</v>
      </c>
      <c r="C21" s="71"/>
      <c r="D21" s="71"/>
      <c r="E21" s="65" t="s">
        <v>107</v>
      </c>
      <c r="F21" s="67">
        <v>10453.25</v>
      </c>
      <c r="G21" s="67">
        <v>2036.87</v>
      </c>
      <c r="H21" s="126">
        <v>8416.37</v>
      </c>
      <c r="I21" s="71"/>
      <c r="J21" s="71"/>
    </row>
    <row r="22" ht="27" customHeight="1" spans="2:10">
      <c r="B22" s="66" t="s">
        <v>106</v>
      </c>
      <c r="C22" s="66" t="s">
        <v>90</v>
      </c>
      <c r="D22" s="71"/>
      <c r="E22" s="65" t="s">
        <v>108</v>
      </c>
      <c r="F22" s="67">
        <v>475.6</v>
      </c>
      <c r="G22" s="67">
        <v>464.6</v>
      </c>
      <c r="H22" s="67">
        <v>11</v>
      </c>
      <c r="I22" s="71"/>
      <c r="J22" s="71"/>
    </row>
    <row r="23" ht="27" customHeight="1" spans="2:10">
      <c r="B23" s="66" t="s">
        <v>106</v>
      </c>
      <c r="C23" s="66" t="s">
        <v>90</v>
      </c>
      <c r="D23" s="66" t="s">
        <v>90</v>
      </c>
      <c r="E23" s="65" t="s">
        <v>109</v>
      </c>
      <c r="F23" s="67">
        <v>464.6</v>
      </c>
      <c r="G23" s="67">
        <v>464.6</v>
      </c>
      <c r="H23" s="67"/>
      <c r="I23" s="71"/>
      <c r="J23" s="71"/>
    </row>
    <row r="24" ht="27" customHeight="1" spans="2:10">
      <c r="B24" s="66" t="s">
        <v>106</v>
      </c>
      <c r="C24" s="66" t="s">
        <v>90</v>
      </c>
      <c r="D24" s="66" t="s">
        <v>92</v>
      </c>
      <c r="E24" s="65" t="s">
        <v>110</v>
      </c>
      <c r="F24" s="67">
        <v>11</v>
      </c>
      <c r="G24" s="67"/>
      <c r="H24" s="67">
        <v>11</v>
      </c>
      <c r="I24" s="71"/>
      <c r="J24" s="71"/>
    </row>
    <row r="25" ht="27" customHeight="1" spans="2:10">
      <c r="B25" s="66" t="s">
        <v>106</v>
      </c>
      <c r="C25" s="66" t="s">
        <v>88</v>
      </c>
      <c r="D25" s="71"/>
      <c r="E25" s="65" t="s">
        <v>111</v>
      </c>
      <c r="F25" s="67">
        <v>6558.65</v>
      </c>
      <c r="G25" s="67">
        <v>1572.27</v>
      </c>
      <c r="H25" s="67">
        <v>4986.37</v>
      </c>
      <c r="I25" s="71"/>
      <c r="J25" s="71"/>
    </row>
    <row r="26" ht="27" customHeight="1" spans="2:10">
      <c r="B26" s="66" t="s">
        <v>106</v>
      </c>
      <c r="C26" s="66" t="s">
        <v>88</v>
      </c>
      <c r="D26" s="66" t="s">
        <v>90</v>
      </c>
      <c r="E26" s="65" t="s">
        <v>111</v>
      </c>
      <c r="F26" s="67">
        <v>6558.65</v>
      </c>
      <c r="G26" s="67">
        <v>1572.27</v>
      </c>
      <c r="H26" s="67">
        <v>4986.37</v>
      </c>
      <c r="I26" s="71"/>
      <c r="J26" s="71"/>
    </row>
    <row r="27" ht="27" customHeight="1" spans="2:10">
      <c r="B27" s="66" t="s">
        <v>106</v>
      </c>
      <c r="C27" s="66" t="s">
        <v>112</v>
      </c>
      <c r="D27" s="71"/>
      <c r="E27" s="65" t="s">
        <v>113</v>
      </c>
      <c r="F27" s="67">
        <v>3419</v>
      </c>
      <c r="G27" s="67"/>
      <c r="H27" s="67">
        <v>3419</v>
      </c>
      <c r="I27" s="71"/>
      <c r="J27" s="71"/>
    </row>
    <row r="28" ht="27" customHeight="1" spans="2:10">
      <c r="B28" s="66" t="s">
        <v>106</v>
      </c>
      <c r="C28" s="66" t="s">
        <v>112</v>
      </c>
      <c r="D28" s="66" t="s">
        <v>90</v>
      </c>
      <c r="E28" s="65" t="s">
        <v>114</v>
      </c>
      <c r="F28" s="67">
        <v>1100</v>
      </c>
      <c r="G28" s="67"/>
      <c r="H28" s="67">
        <v>1100</v>
      </c>
      <c r="I28" s="71"/>
      <c r="J28" s="71"/>
    </row>
    <row r="29" ht="27" customHeight="1" spans="2:10">
      <c r="B29" s="66" t="s">
        <v>106</v>
      </c>
      <c r="C29" s="66" t="s">
        <v>112</v>
      </c>
      <c r="D29" s="66" t="s">
        <v>92</v>
      </c>
      <c r="E29" s="65" t="s">
        <v>115</v>
      </c>
      <c r="F29" s="67">
        <v>2319</v>
      </c>
      <c r="G29" s="67"/>
      <c r="H29" s="67">
        <v>2319</v>
      </c>
      <c r="I29" s="71"/>
      <c r="J29" s="71"/>
    </row>
    <row r="30" ht="27" customHeight="1" spans="2:10">
      <c r="B30" s="66" t="s">
        <v>116</v>
      </c>
      <c r="C30" s="71"/>
      <c r="D30" s="71"/>
      <c r="E30" s="65" t="s">
        <v>117</v>
      </c>
      <c r="F30" s="67">
        <v>207.59</v>
      </c>
      <c r="G30" s="67">
        <v>207.59</v>
      </c>
      <c r="H30" s="71"/>
      <c r="I30" s="71"/>
      <c r="J30" s="71"/>
    </row>
    <row r="31" ht="27" customHeight="1" spans="2:10">
      <c r="B31" s="66" t="s">
        <v>116</v>
      </c>
      <c r="C31" s="66" t="s">
        <v>92</v>
      </c>
      <c r="D31" s="71"/>
      <c r="E31" s="65" t="s">
        <v>118</v>
      </c>
      <c r="F31" s="67">
        <v>207.59</v>
      </c>
      <c r="G31" s="67">
        <v>207.59</v>
      </c>
      <c r="H31" s="71"/>
      <c r="I31" s="71"/>
      <c r="J31" s="71"/>
    </row>
    <row r="32" ht="27" customHeight="1" spans="2:10">
      <c r="B32" s="66" t="s">
        <v>116</v>
      </c>
      <c r="C32" s="66" t="s">
        <v>92</v>
      </c>
      <c r="D32" s="66" t="s">
        <v>90</v>
      </c>
      <c r="E32" s="65" t="s">
        <v>119</v>
      </c>
      <c r="F32" s="67">
        <v>207.59</v>
      </c>
      <c r="G32" s="67">
        <v>207.59</v>
      </c>
      <c r="H32" s="71"/>
      <c r="I32" s="71"/>
      <c r="J32" s="71"/>
    </row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/>
  <cols>
    <col min="1" max="1" width="1.53333333333333" style="39" customWidth="1"/>
    <col min="2" max="2" width="28.5416666666667" style="39" customWidth="1"/>
    <col min="3" max="3" width="19.375" style="39" customWidth="1"/>
    <col min="4" max="4" width="28.5416666666667" style="39" customWidth="1"/>
    <col min="5" max="8" width="19.375" style="39" customWidth="1"/>
    <col min="9" max="9" width="1.53333333333333" style="39" customWidth="1"/>
    <col min="10" max="12" width="9.76666666666667" style="39" customWidth="1"/>
    <col min="13" max="16384" width="10" style="39"/>
  </cols>
  <sheetData>
    <row r="1" ht="25" customHeight="1" spans="1:9">
      <c r="A1" s="113"/>
      <c r="B1" s="41" t="s">
        <v>120</v>
      </c>
      <c r="C1" s="114"/>
      <c r="D1" s="114"/>
      <c r="E1" s="114"/>
      <c r="F1" s="114"/>
      <c r="G1" s="114"/>
      <c r="H1" s="115" t="s">
        <v>121</v>
      </c>
      <c r="I1" s="122" t="s">
        <v>5</v>
      </c>
    </row>
    <row r="2" ht="22.8" customHeight="1" spans="1:9">
      <c r="A2" s="114"/>
      <c r="B2" s="116" t="s">
        <v>122</v>
      </c>
      <c r="C2" s="116"/>
      <c r="D2" s="116"/>
      <c r="E2" s="116"/>
      <c r="F2" s="116"/>
      <c r="G2" s="116"/>
      <c r="H2" s="116"/>
      <c r="I2" s="122"/>
    </row>
    <row r="3" ht="19.55" customHeight="1" spans="1:9">
      <c r="A3" s="117"/>
      <c r="B3" s="47" t="s">
        <v>7</v>
      </c>
      <c r="C3" s="47"/>
      <c r="D3" s="99"/>
      <c r="E3" s="99"/>
      <c r="F3" s="99"/>
      <c r="G3" s="99"/>
      <c r="H3" s="118" t="s">
        <v>8</v>
      </c>
      <c r="I3" s="123"/>
    </row>
    <row r="4" ht="15" customHeight="1" spans="1:9">
      <c r="A4" s="119"/>
      <c r="B4" s="50" t="s">
        <v>9</v>
      </c>
      <c r="C4" s="50"/>
      <c r="D4" s="50" t="s">
        <v>10</v>
      </c>
      <c r="E4" s="50"/>
      <c r="F4" s="50"/>
      <c r="G4" s="50"/>
      <c r="H4" s="50"/>
      <c r="I4" s="108"/>
    </row>
    <row r="5" ht="15" customHeight="1" spans="1:9">
      <c r="A5" s="119"/>
      <c r="B5" s="50" t="s">
        <v>11</v>
      </c>
      <c r="C5" s="50" t="s">
        <v>12</v>
      </c>
      <c r="D5" s="50" t="s">
        <v>11</v>
      </c>
      <c r="E5" s="50" t="s">
        <v>62</v>
      </c>
      <c r="F5" s="50" t="s">
        <v>123</v>
      </c>
      <c r="G5" s="50" t="s">
        <v>124</v>
      </c>
      <c r="H5" s="50" t="s">
        <v>125</v>
      </c>
      <c r="I5" s="108"/>
    </row>
    <row r="6" ht="15" customHeight="1" spans="1:9">
      <c r="A6" s="49"/>
      <c r="B6" s="120" t="s">
        <v>126</v>
      </c>
      <c r="C6" s="68">
        <f>SUM(C7:C8)</f>
        <v>11080.93</v>
      </c>
      <c r="D6" s="120" t="s">
        <v>127</v>
      </c>
      <c r="E6" s="68">
        <f>SUM(E7:E33)</f>
        <v>11080.93</v>
      </c>
      <c r="F6" s="68">
        <f>SUM(F7:F33)</f>
        <v>7661.93</v>
      </c>
      <c r="G6" s="68">
        <f>SUM(G7:G33)</f>
        <v>3419</v>
      </c>
      <c r="H6" s="68"/>
      <c r="I6" s="58"/>
    </row>
    <row r="7" ht="15" customHeight="1" spans="1:9">
      <c r="A7" s="49"/>
      <c r="B7" s="120" t="s">
        <v>128</v>
      </c>
      <c r="C7" s="67">
        <v>7661.93</v>
      </c>
      <c r="D7" s="120" t="s">
        <v>129</v>
      </c>
      <c r="E7" s="68"/>
      <c r="F7" s="68"/>
      <c r="G7" s="68"/>
      <c r="H7" s="68"/>
      <c r="I7" s="58"/>
    </row>
    <row r="8" ht="15" customHeight="1" spans="1:9">
      <c r="A8" s="49"/>
      <c r="B8" s="120" t="s">
        <v>130</v>
      </c>
      <c r="C8" s="67">
        <v>3419</v>
      </c>
      <c r="D8" s="120" t="s">
        <v>131</v>
      </c>
      <c r="E8" s="68"/>
      <c r="F8" s="68"/>
      <c r="G8" s="68"/>
      <c r="H8" s="68"/>
      <c r="I8" s="58"/>
    </row>
    <row r="9" ht="15" customHeight="1" spans="1:9">
      <c r="A9" s="49"/>
      <c r="B9" s="120" t="s">
        <v>132</v>
      </c>
      <c r="C9" s="68"/>
      <c r="D9" s="120" t="s">
        <v>133</v>
      </c>
      <c r="E9" s="68"/>
      <c r="F9" s="68"/>
      <c r="G9" s="68"/>
      <c r="H9" s="68"/>
      <c r="I9" s="58"/>
    </row>
    <row r="10" ht="15" customHeight="1" spans="1:9">
      <c r="A10" s="49"/>
      <c r="B10" s="120" t="s">
        <v>134</v>
      </c>
      <c r="C10" s="68"/>
      <c r="D10" s="120" t="s">
        <v>135</v>
      </c>
      <c r="E10" s="68"/>
      <c r="F10" s="68"/>
      <c r="G10" s="68"/>
      <c r="H10" s="68"/>
      <c r="I10" s="58"/>
    </row>
    <row r="11" ht="15" customHeight="1" spans="1:9">
      <c r="A11" s="49"/>
      <c r="B11" s="120" t="s">
        <v>128</v>
      </c>
      <c r="C11" s="68"/>
      <c r="D11" s="120" t="s">
        <v>136</v>
      </c>
      <c r="E11" s="68"/>
      <c r="F11" s="68"/>
      <c r="G11" s="68"/>
      <c r="H11" s="68"/>
      <c r="I11" s="58"/>
    </row>
    <row r="12" ht="15" customHeight="1" spans="1:9">
      <c r="A12" s="49"/>
      <c r="B12" s="120" t="s">
        <v>130</v>
      </c>
      <c r="C12" s="68"/>
      <c r="D12" s="120" t="s">
        <v>137</v>
      </c>
      <c r="E12" s="68"/>
      <c r="F12" s="68"/>
      <c r="G12" s="68"/>
      <c r="H12" s="68"/>
      <c r="I12" s="58"/>
    </row>
    <row r="13" ht="15" customHeight="1" spans="1:9">
      <c r="A13" s="49"/>
      <c r="B13" s="120" t="s">
        <v>132</v>
      </c>
      <c r="C13" s="68"/>
      <c r="D13" s="120" t="s">
        <v>138</v>
      </c>
      <c r="E13" s="68"/>
      <c r="F13" s="68"/>
      <c r="G13" s="68"/>
      <c r="H13" s="68"/>
      <c r="I13" s="58"/>
    </row>
    <row r="14" ht="15" customHeight="1" spans="1:9">
      <c r="A14" s="49"/>
      <c r="B14" s="120" t="s">
        <v>139</v>
      </c>
      <c r="C14" s="68"/>
      <c r="D14" s="120" t="s">
        <v>140</v>
      </c>
      <c r="E14" s="67">
        <v>349.43</v>
      </c>
      <c r="F14" s="67">
        <v>349.43</v>
      </c>
      <c r="G14" s="68"/>
      <c r="H14" s="68"/>
      <c r="I14" s="58"/>
    </row>
    <row r="15" ht="15" customHeight="1" spans="1:9">
      <c r="A15" s="49"/>
      <c r="B15" s="120" t="s">
        <v>139</v>
      </c>
      <c r="C15" s="68"/>
      <c r="D15" s="120" t="s">
        <v>141</v>
      </c>
      <c r="E15" s="68"/>
      <c r="F15" s="68"/>
      <c r="G15" s="68"/>
      <c r="H15" s="68"/>
      <c r="I15" s="58"/>
    </row>
    <row r="16" ht="15" customHeight="1" spans="1:9">
      <c r="A16" s="49"/>
      <c r="B16" s="120" t="s">
        <v>139</v>
      </c>
      <c r="C16" s="68"/>
      <c r="D16" s="120" t="s">
        <v>142</v>
      </c>
      <c r="E16" s="67">
        <v>70.66</v>
      </c>
      <c r="F16" s="67">
        <v>70.66</v>
      </c>
      <c r="G16" s="68"/>
      <c r="H16" s="68"/>
      <c r="I16" s="58"/>
    </row>
    <row r="17" ht="15" customHeight="1" spans="1:9">
      <c r="A17" s="49"/>
      <c r="B17" s="120" t="s">
        <v>139</v>
      </c>
      <c r="C17" s="68"/>
      <c r="D17" s="120" t="s">
        <v>143</v>
      </c>
      <c r="E17" s="68"/>
      <c r="F17" s="68"/>
      <c r="G17" s="68"/>
      <c r="H17" s="68"/>
      <c r="I17" s="58"/>
    </row>
    <row r="18" ht="15" customHeight="1" spans="1:9">
      <c r="A18" s="49"/>
      <c r="B18" s="120" t="s">
        <v>139</v>
      </c>
      <c r="C18" s="68"/>
      <c r="D18" s="120" t="s">
        <v>144</v>
      </c>
      <c r="E18" s="67">
        <f>F18+G18</f>
        <v>10453.25</v>
      </c>
      <c r="F18" s="67">
        <v>7034.25</v>
      </c>
      <c r="G18" s="67">
        <v>3419</v>
      </c>
      <c r="H18" s="68"/>
      <c r="I18" s="58"/>
    </row>
    <row r="19" ht="15" customHeight="1" spans="1:9">
      <c r="A19" s="49"/>
      <c r="B19" s="120" t="s">
        <v>139</v>
      </c>
      <c r="C19" s="68"/>
      <c r="D19" s="120" t="s">
        <v>145</v>
      </c>
      <c r="E19" s="68"/>
      <c r="F19" s="68"/>
      <c r="G19" s="68"/>
      <c r="H19" s="68"/>
      <c r="I19" s="58"/>
    </row>
    <row r="20" ht="15" customHeight="1" spans="1:9">
      <c r="A20" s="49"/>
      <c r="B20" s="120" t="s">
        <v>139</v>
      </c>
      <c r="C20" s="68"/>
      <c r="D20" s="120" t="s">
        <v>146</v>
      </c>
      <c r="E20" s="68"/>
      <c r="F20" s="68"/>
      <c r="G20" s="68"/>
      <c r="H20" s="68"/>
      <c r="I20" s="58"/>
    </row>
    <row r="21" ht="15" customHeight="1" spans="1:9">
      <c r="A21" s="49"/>
      <c r="B21" s="120" t="s">
        <v>139</v>
      </c>
      <c r="C21" s="68"/>
      <c r="D21" s="120" t="s">
        <v>147</v>
      </c>
      <c r="E21" s="68"/>
      <c r="F21" s="68"/>
      <c r="G21" s="68"/>
      <c r="H21" s="68"/>
      <c r="I21" s="58"/>
    </row>
    <row r="22" ht="15" customHeight="1" spans="1:9">
      <c r="A22" s="49"/>
      <c r="B22" s="120" t="s">
        <v>139</v>
      </c>
      <c r="C22" s="68"/>
      <c r="D22" s="120" t="s">
        <v>148</v>
      </c>
      <c r="E22" s="68"/>
      <c r="F22" s="68"/>
      <c r="G22" s="68"/>
      <c r="H22" s="68"/>
      <c r="I22" s="58"/>
    </row>
    <row r="23" ht="15" customHeight="1" spans="1:9">
      <c r="A23" s="49"/>
      <c r="B23" s="120" t="s">
        <v>139</v>
      </c>
      <c r="C23" s="68"/>
      <c r="D23" s="120" t="s">
        <v>149</v>
      </c>
      <c r="E23" s="68"/>
      <c r="F23" s="68"/>
      <c r="G23" s="68"/>
      <c r="H23" s="68"/>
      <c r="I23" s="58"/>
    </row>
    <row r="24" ht="15" customHeight="1" spans="1:9">
      <c r="A24" s="49"/>
      <c r="B24" s="120" t="s">
        <v>139</v>
      </c>
      <c r="C24" s="68"/>
      <c r="D24" s="120" t="s">
        <v>150</v>
      </c>
      <c r="E24" s="68"/>
      <c r="F24" s="68"/>
      <c r="G24" s="68"/>
      <c r="H24" s="68"/>
      <c r="I24" s="58"/>
    </row>
    <row r="25" ht="15" customHeight="1" spans="1:9">
      <c r="A25" s="49"/>
      <c r="B25" s="120" t="s">
        <v>139</v>
      </c>
      <c r="C25" s="68"/>
      <c r="D25" s="120" t="s">
        <v>151</v>
      </c>
      <c r="E25" s="68"/>
      <c r="F25" s="68"/>
      <c r="G25" s="68"/>
      <c r="H25" s="68"/>
      <c r="I25" s="58"/>
    </row>
    <row r="26" ht="15" customHeight="1" spans="1:9">
      <c r="A26" s="49"/>
      <c r="B26" s="120" t="s">
        <v>139</v>
      </c>
      <c r="C26" s="68"/>
      <c r="D26" s="120" t="s">
        <v>152</v>
      </c>
      <c r="E26" s="67">
        <v>207.59</v>
      </c>
      <c r="F26" s="67">
        <v>207.59</v>
      </c>
      <c r="G26" s="68"/>
      <c r="H26" s="68"/>
      <c r="I26" s="58"/>
    </row>
    <row r="27" ht="15" customHeight="1" spans="1:9">
      <c r="A27" s="49"/>
      <c r="B27" s="120" t="s">
        <v>139</v>
      </c>
      <c r="C27" s="68"/>
      <c r="D27" s="120" t="s">
        <v>153</v>
      </c>
      <c r="E27" s="68"/>
      <c r="F27" s="68"/>
      <c r="G27" s="68"/>
      <c r="H27" s="68"/>
      <c r="I27" s="58"/>
    </row>
    <row r="28" ht="15" customHeight="1" spans="1:9">
      <c r="A28" s="49"/>
      <c r="B28" s="120" t="s">
        <v>139</v>
      </c>
      <c r="C28" s="68"/>
      <c r="D28" s="120" t="s">
        <v>154</v>
      </c>
      <c r="E28" s="68"/>
      <c r="F28" s="68"/>
      <c r="G28" s="68"/>
      <c r="H28" s="68"/>
      <c r="I28" s="58"/>
    </row>
    <row r="29" ht="15" customHeight="1" spans="1:9">
      <c r="A29" s="49"/>
      <c r="B29" s="120" t="s">
        <v>139</v>
      </c>
      <c r="C29" s="68"/>
      <c r="D29" s="120" t="s">
        <v>155</v>
      </c>
      <c r="E29" s="68"/>
      <c r="F29" s="68"/>
      <c r="G29" s="68"/>
      <c r="H29" s="68"/>
      <c r="I29" s="58"/>
    </row>
    <row r="30" ht="15" customHeight="1" spans="1:9">
      <c r="A30" s="49"/>
      <c r="B30" s="120" t="s">
        <v>139</v>
      </c>
      <c r="C30" s="68"/>
      <c r="D30" s="120" t="s">
        <v>156</v>
      </c>
      <c r="E30" s="68"/>
      <c r="F30" s="68"/>
      <c r="G30" s="68"/>
      <c r="H30" s="68"/>
      <c r="I30" s="58"/>
    </row>
    <row r="31" ht="15" customHeight="1" spans="1:9">
      <c r="A31" s="49"/>
      <c r="B31" s="120" t="s">
        <v>139</v>
      </c>
      <c r="C31" s="68"/>
      <c r="D31" s="120" t="s">
        <v>157</v>
      </c>
      <c r="E31" s="68"/>
      <c r="F31" s="68"/>
      <c r="G31" s="68"/>
      <c r="H31" s="68"/>
      <c r="I31" s="58"/>
    </row>
    <row r="32" ht="15" customHeight="1" spans="1:9">
      <c r="A32" s="49"/>
      <c r="B32" s="120" t="s">
        <v>139</v>
      </c>
      <c r="C32" s="68"/>
      <c r="D32" s="120" t="s">
        <v>158</v>
      </c>
      <c r="E32" s="68"/>
      <c r="F32" s="68"/>
      <c r="G32" s="68"/>
      <c r="H32" s="68"/>
      <c r="I32" s="58"/>
    </row>
    <row r="33" ht="15" customHeight="1" spans="1:9">
      <c r="A33" s="49"/>
      <c r="B33" s="120" t="s">
        <v>139</v>
      </c>
      <c r="C33" s="68"/>
      <c r="D33" s="120" t="s">
        <v>159</v>
      </c>
      <c r="E33" s="68"/>
      <c r="F33" s="68"/>
      <c r="G33" s="68"/>
      <c r="H33" s="68"/>
      <c r="I33" s="58"/>
    </row>
    <row r="34" ht="9.75" customHeight="1" spans="1:9">
      <c r="A34" s="121"/>
      <c r="B34" s="121"/>
      <c r="C34" s="121"/>
      <c r="D34" s="42"/>
      <c r="E34" s="121"/>
      <c r="F34" s="121"/>
      <c r="G34" s="121"/>
      <c r="H34" s="121"/>
      <c r="I34" s="12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7"/>
  <sheetViews>
    <sheetView workbookViewId="0">
      <pane ySplit="6" topLeftCell="A28" activePane="bottomLeft" state="frozen"/>
      <selection/>
      <selection pane="bottomLeft" activeCell="I39" sqref="I39"/>
    </sheetView>
  </sheetViews>
  <sheetFormatPr defaultColWidth="10" defaultRowHeight="13.5"/>
  <cols>
    <col min="1" max="1" width="1.53333333333333" style="90" customWidth="1"/>
    <col min="2" max="3" width="6.15833333333333" style="90" customWidth="1"/>
    <col min="4" max="4" width="33.125" style="90" customWidth="1"/>
    <col min="5" max="6" width="11.625" style="90" customWidth="1"/>
    <col min="7" max="9" width="10.375" style="90" customWidth="1"/>
    <col min="10" max="10" width="9.375" style="90" customWidth="1"/>
    <col min="11" max="11" width="5.75" style="90" customWidth="1"/>
    <col min="12" max="12" width="9.375" style="90" customWidth="1"/>
    <col min="13" max="38" width="5.75" style="90" customWidth="1"/>
    <col min="39" max="39" width="1.53333333333333" style="90" customWidth="1"/>
    <col min="40" max="41" width="9.76666666666667" style="90" customWidth="1"/>
    <col min="42" max="16384" width="10" style="90"/>
  </cols>
  <sheetData>
    <row r="1" ht="25" customHeight="1" spans="1:39">
      <c r="A1" s="91"/>
      <c r="B1" s="41" t="s">
        <v>160</v>
      </c>
      <c r="C1" s="41"/>
      <c r="D1" s="91"/>
      <c r="E1" s="91"/>
      <c r="F1" s="91"/>
      <c r="G1" s="43"/>
      <c r="H1" s="92"/>
      <c r="I1" s="92"/>
      <c r="J1" s="43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107" t="s">
        <v>161</v>
      </c>
      <c r="AM1" s="108"/>
    </row>
    <row r="2" ht="22.8" customHeight="1" spans="1:39">
      <c r="A2" s="43"/>
      <c r="B2" s="93" t="s">
        <v>162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109"/>
      <c r="AM2" s="108"/>
    </row>
    <row r="3" ht="19.55" customHeight="1" spans="1:39">
      <c r="A3" s="95"/>
      <c r="B3" s="96" t="s">
        <v>7</v>
      </c>
      <c r="C3" s="97"/>
      <c r="D3" s="97"/>
      <c r="F3" s="95"/>
      <c r="G3" s="98"/>
      <c r="H3" s="99"/>
      <c r="I3" s="99"/>
      <c r="J3" s="95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10" t="s">
        <v>8</v>
      </c>
      <c r="AK3" s="111"/>
      <c r="AL3" s="112"/>
      <c r="AM3" s="108"/>
    </row>
    <row r="4" ht="24.4" customHeight="1" spans="1:39">
      <c r="A4" s="51"/>
      <c r="B4" s="64"/>
      <c r="C4" s="64"/>
      <c r="D4" s="64"/>
      <c r="E4" s="64" t="s">
        <v>163</v>
      </c>
      <c r="F4" s="64" t="s">
        <v>164</v>
      </c>
      <c r="G4" s="64"/>
      <c r="H4" s="64"/>
      <c r="I4" s="64"/>
      <c r="J4" s="64"/>
      <c r="K4" s="64"/>
      <c r="L4" s="64"/>
      <c r="M4" s="64"/>
      <c r="N4" s="64"/>
      <c r="O4" s="64"/>
      <c r="P4" s="64" t="s">
        <v>165</v>
      </c>
      <c r="Q4" s="64"/>
      <c r="R4" s="64"/>
      <c r="S4" s="64"/>
      <c r="T4" s="64"/>
      <c r="U4" s="64"/>
      <c r="V4" s="64"/>
      <c r="W4" s="64"/>
      <c r="X4" s="64"/>
      <c r="Y4" s="64"/>
      <c r="Z4" s="64" t="s">
        <v>166</v>
      </c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108"/>
    </row>
    <row r="5" ht="30" customHeight="1" spans="1:39">
      <c r="A5" s="51"/>
      <c r="B5" s="64" t="s">
        <v>80</v>
      </c>
      <c r="C5" s="64"/>
      <c r="D5" s="64" t="s">
        <v>81</v>
      </c>
      <c r="E5" s="64"/>
      <c r="F5" s="64" t="s">
        <v>62</v>
      </c>
      <c r="G5" s="64" t="s">
        <v>167</v>
      </c>
      <c r="H5" s="64"/>
      <c r="I5" s="64"/>
      <c r="J5" s="64" t="s">
        <v>168</v>
      </c>
      <c r="K5" s="64"/>
      <c r="L5" s="64"/>
      <c r="M5" s="64" t="s">
        <v>169</v>
      </c>
      <c r="N5" s="64"/>
      <c r="O5" s="64"/>
      <c r="P5" s="64" t="s">
        <v>62</v>
      </c>
      <c r="Q5" s="64" t="s">
        <v>167</v>
      </c>
      <c r="R5" s="64"/>
      <c r="S5" s="64"/>
      <c r="T5" s="64" t="s">
        <v>168</v>
      </c>
      <c r="U5" s="64"/>
      <c r="V5" s="64"/>
      <c r="W5" s="64" t="s">
        <v>169</v>
      </c>
      <c r="X5" s="64"/>
      <c r="Y5" s="64"/>
      <c r="Z5" s="64" t="s">
        <v>62</v>
      </c>
      <c r="AA5" s="64" t="s">
        <v>167</v>
      </c>
      <c r="AB5" s="64"/>
      <c r="AC5" s="64"/>
      <c r="AD5" s="64" t="s">
        <v>168</v>
      </c>
      <c r="AE5" s="64"/>
      <c r="AF5" s="64"/>
      <c r="AG5" s="64" t="s">
        <v>169</v>
      </c>
      <c r="AH5" s="64"/>
      <c r="AI5" s="64"/>
      <c r="AJ5" s="64" t="s">
        <v>170</v>
      </c>
      <c r="AK5" s="64"/>
      <c r="AL5" s="64"/>
      <c r="AM5" s="108"/>
    </row>
    <row r="6" ht="30" customHeight="1" spans="1:39">
      <c r="A6" s="42"/>
      <c r="B6" s="64" t="s">
        <v>82</v>
      </c>
      <c r="C6" s="64" t="s">
        <v>83</v>
      </c>
      <c r="D6" s="64"/>
      <c r="E6" s="64"/>
      <c r="F6" s="64"/>
      <c r="G6" s="64" t="s">
        <v>171</v>
      </c>
      <c r="H6" s="64" t="s">
        <v>76</v>
      </c>
      <c r="I6" s="64" t="s">
        <v>77</v>
      </c>
      <c r="J6" s="64" t="s">
        <v>171</v>
      </c>
      <c r="K6" s="64" t="s">
        <v>76</v>
      </c>
      <c r="L6" s="64" t="s">
        <v>77</v>
      </c>
      <c r="M6" s="64" t="s">
        <v>171</v>
      </c>
      <c r="N6" s="64" t="s">
        <v>76</v>
      </c>
      <c r="O6" s="64" t="s">
        <v>77</v>
      </c>
      <c r="P6" s="64"/>
      <c r="Q6" s="64" t="s">
        <v>171</v>
      </c>
      <c r="R6" s="64" t="s">
        <v>76</v>
      </c>
      <c r="S6" s="64" t="s">
        <v>77</v>
      </c>
      <c r="T6" s="64" t="s">
        <v>171</v>
      </c>
      <c r="U6" s="64" t="s">
        <v>76</v>
      </c>
      <c r="V6" s="64" t="s">
        <v>77</v>
      </c>
      <c r="W6" s="64" t="s">
        <v>171</v>
      </c>
      <c r="X6" s="64" t="s">
        <v>76</v>
      </c>
      <c r="Y6" s="64" t="s">
        <v>77</v>
      </c>
      <c r="Z6" s="64"/>
      <c r="AA6" s="64" t="s">
        <v>171</v>
      </c>
      <c r="AB6" s="64" t="s">
        <v>76</v>
      </c>
      <c r="AC6" s="64" t="s">
        <v>77</v>
      </c>
      <c r="AD6" s="64" t="s">
        <v>171</v>
      </c>
      <c r="AE6" s="64" t="s">
        <v>76</v>
      </c>
      <c r="AF6" s="64" t="s">
        <v>77</v>
      </c>
      <c r="AG6" s="64" t="s">
        <v>171</v>
      </c>
      <c r="AH6" s="64" t="s">
        <v>76</v>
      </c>
      <c r="AI6" s="64" t="s">
        <v>77</v>
      </c>
      <c r="AJ6" s="64" t="s">
        <v>171</v>
      </c>
      <c r="AK6" s="64" t="s">
        <v>76</v>
      </c>
      <c r="AL6" s="64" t="s">
        <v>77</v>
      </c>
      <c r="AM6" s="108"/>
    </row>
    <row r="7" ht="27" customHeight="1" spans="1:39">
      <c r="A7" s="51"/>
      <c r="B7" s="89"/>
      <c r="C7" s="64"/>
      <c r="D7" s="64" t="s">
        <v>85</v>
      </c>
      <c r="E7" s="100">
        <f>F7</f>
        <v>11080.93</v>
      </c>
      <c r="F7" s="100">
        <f>G7+J7</f>
        <v>11080.93</v>
      </c>
      <c r="G7" s="100">
        <f>H7+I7</f>
        <v>7661.93</v>
      </c>
      <c r="H7" s="100">
        <f>SUM(H8:H47)</f>
        <v>2664.55</v>
      </c>
      <c r="I7" s="100">
        <f>SUM(I8:I47)</f>
        <v>4997.38</v>
      </c>
      <c r="J7" s="100">
        <f>SUM(J8:J47)</f>
        <v>3419</v>
      </c>
      <c r="K7" s="100"/>
      <c r="L7" s="100">
        <f>SUM(L8:L47)</f>
        <v>3419</v>
      </c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8"/>
    </row>
    <row r="8" ht="30" customHeight="1" spans="1:39">
      <c r="A8" s="42"/>
      <c r="B8" s="66" t="s">
        <v>172</v>
      </c>
      <c r="C8" s="66" t="s">
        <v>90</v>
      </c>
      <c r="D8" s="101" t="s">
        <v>173</v>
      </c>
      <c r="E8" s="102">
        <f>F8</f>
        <v>112.17</v>
      </c>
      <c r="F8" s="102">
        <f t="shared" ref="F8:F47" si="0">G8+J8</f>
        <v>112.17</v>
      </c>
      <c r="G8" s="102">
        <f t="shared" ref="G8:G47" si="1">H8+I8</f>
        <v>112.17</v>
      </c>
      <c r="H8" s="67">
        <v>112.17</v>
      </c>
      <c r="I8" s="103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108"/>
    </row>
    <row r="9" ht="30" customHeight="1" spans="1:39">
      <c r="A9" s="42"/>
      <c r="B9" s="66" t="s">
        <v>172</v>
      </c>
      <c r="C9" s="66" t="s">
        <v>90</v>
      </c>
      <c r="D9" s="101" t="s">
        <v>173</v>
      </c>
      <c r="E9" s="102">
        <f t="shared" ref="E9:E56" si="2">F9</f>
        <v>414.56</v>
      </c>
      <c r="F9" s="102">
        <f t="shared" si="0"/>
        <v>414.56</v>
      </c>
      <c r="G9" s="102">
        <f t="shared" si="1"/>
        <v>414.56</v>
      </c>
      <c r="H9" s="67">
        <v>414.56</v>
      </c>
      <c r="I9" s="10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108"/>
    </row>
    <row r="10" ht="30" customHeight="1" spans="1:39">
      <c r="A10" s="42"/>
      <c r="B10" s="66" t="s">
        <v>172</v>
      </c>
      <c r="C10" s="66" t="s">
        <v>92</v>
      </c>
      <c r="D10" s="101" t="s">
        <v>174</v>
      </c>
      <c r="E10" s="102">
        <f t="shared" si="2"/>
        <v>209.77</v>
      </c>
      <c r="F10" s="102">
        <f t="shared" si="0"/>
        <v>209.77</v>
      </c>
      <c r="G10" s="102">
        <f t="shared" si="1"/>
        <v>209.77</v>
      </c>
      <c r="H10" s="67">
        <v>209.77</v>
      </c>
      <c r="I10" s="10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108"/>
    </row>
    <row r="11" ht="30" customHeight="1" spans="1:39">
      <c r="A11" s="42"/>
      <c r="B11" s="66" t="s">
        <v>172</v>
      </c>
      <c r="C11" s="66" t="s">
        <v>92</v>
      </c>
      <c r="D11" s="101" t="s">
        <v>174</v>
      </c>
      <c r="E11" s="102">
        <f t="shared" si="2"/>
        <v>19.16</v>
      </c>
      <c r="F11" s="102">
        <f t="shared" si="0"/>
        <v>19.16</v>
      </c>
      <c r="G11" s="102">
        <f t="shared" si="1"/>
        <v>19.16</v>
      </c>
      <c r="H11" s="67">
        <v>19.16</v>
      </c>
      <c r="I11" s="10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108"/>
    </row>
    <row r="12" ht="30" customHeight="1" spans="1:39">
      <c r="A12" s="42"/>
      <c r="B12" s="66" t="s">
        <v>172</v>
      </c>
      <c r="C12" s="66" t="s">
        <v>175</v>
      </c>
      <c r="D12" s="101" t="s">
        <v>176</v>
      </c>
      <c r="E12" s="102">
        <f t="shared" si="2"/>
        <v>10.1</v>
      </c>
      <c r="F12" s="102">
        <f t="shared" si="0"/>
        <v>10.1</v>
      </c>
      <c r="G12" s="102">
        <f t="shared" si="1"/>
        <v>10.1</v>
      </c>
      <c r="H12" s="67">
        <v>10.1</v>
      </c>
      <c r="I12" s="10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108"/>
    </row>
    <row r="13" ht="30" customHeight="1" spans="1:39">
      <c r="A13" s="42"/>
      <c r="B13" s="66" t="s">
        <v>172</v>
      </c>
      <c r="C13" s="66" t="s">
        <v>175</v>
      </c>
      <c r="D13" s="101" t="s">
        <v>176</v>
      </c>
      <c r="E13" s="102">
        <f t="shared" si="2"/>
        <v>2.55</v>
      </c>
      <c r="F13" s="102">
        <f t="shared" si="0"/>
        <v>2.55</v>
      </c>
      <c r="G13" s="102">
        <f t="shared" si="1"/>
        <v>2.55</v>
      </c>
      <c r="H13" s="67">
        <v>2.55</v>
      </c>
      <c r="I13" s="10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108"/>
    </row>
    <row r="14" ht="30" customHeight="1" spans="1:39">
      <c r="A14" s="42"/>
      <c r="B14" s="66" t="s">
        <v>172</v>
      </c>
      <c r="C14" s="66" t="s">
        <v>177</v>
      </c>
      <c r="D14" s="101" t="s">
        <v>178</v>
      </c>
      <c r="E14" s="102">
        <f t="shared" si="2"/>
        <v>826.11</v>
      </c>
      <c r="F14" s="102">
        <f t="shared" si="0"/>
        <v>826.11</v>
      </c>
      <c r="G14" s="102">
        <f t="shared" si="1"/>
        <v>826.11</v>
      </c>
      <c r="H14" s="67">
        <v>826.11</v>
      </c>
      <c r="I14" s="10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108"/>
    </row>
    <row r="15" ht="30" customHeight="1" spans="1:39">
      <c r="A15" s="42"/>
      <c r="B15" s="66" t="s">
        <v>172</v>
      </c>
      <c r="C15" s="66" t="s">
        <v>179</v>
      </c>
      <c r="D15" s="101" t="s">
        <v>180</v>
      </c>
      <c r="E15" s="102">
        <f t="shared" si="2"/>
        <v>32.13</v>
      </c>
      <c r="F15" s="102">
        <f t="shared" si="0"/>
        <v>32.13</v>
      </c>
      <c r="G15" s="102">
        <f t="shared" si="1"/>
        <v>32.13</v>
      </c>
      <c r="H15" s="67">
        <v>32.13</v>
      </c>
      <c r="I15" s="10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108"/>
    </row>
    <row r="16" ht="30" customHeight="1" spans="1:39">
      <c r="A16" s="42"/>
      <c r="B16" s="66" t="s">
        <v>172</v>
      </c>
      <c r="C16" s="66" t="s">
        <v>179</v>
      </c>
      <c r="D16" s="101" t="s">
        <v>180</v>
      </c>
      <c r="E16" s="102">
        <f t="shared" si="2"/>
        <v>118.62</v>
      </c>
      <c r="F16" s="102">
        <f t="shared" si="0"/>
        <v>118.62</v>
      </c>
      <c r="G16" s="102">
        <f t="shared" si="1"/>
        <v>118.62</v>
      </c>
      <c r="H16" s="67">
        <v>118.62</v>
      </c>
      <c r="I16" s="10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108"/>
    </row>
    <row r="17" ht="30" customHeight="1" spans="1:39">
      <c r="A17" s="42"/>
      <c r="B17" s="66" t="s">
        <v>172</v>
      </c>
      <c r="C17" s="66" t="s">
        <v>181</v>
      </c>
      <c r="D17" s="101" t="s">
        <v>182</v>
      </c>
      <c r="E17" s="102">
        <f t="shared" si="2"/>
        <v>16.06</v>
      </c>
      <c r="F17" s="102">
        <f t="shared" si="0"/>
        <v>16.06</v>
      </c>
      <c r="G17" s="102">
        <f t="shared" si="1"/>
        <v>16.06</v>
      </c>
      <c r="H17" s="67">
        <v>16.06</v>
      </c>
      <c r="I17" s="10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108"/>
    </row>
    <row r="18" ht="30" customHeight="1" spans="1:39">
      <c r="A18" s="42"/>
      <c r="B18" s="66" t="s">
        <v>172</v>
      </c>
      <c r="C18" s="66" t="s">
        <v>181</v>
      </c>
      <c r="D18" s="101" t="s">
        <v>182</v>
      </c>
      <c r="E18" s="102">
        <f t="shared" si="2"/>
        <v>59.31</v>
      </c>
      <c r="F18" s="102">
        <f t="shared" si="0"/>
        <v>59.31</v>
      </c>
      <c r="G18" s="102">
        <f t="shared" si="1"/>
        <v>59.31</v>
      </c>
      <c r="H18" s="67">
        <v>59.31</v>
      </c>
      <c r="I18" s="10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108"/>
    </row>
    <row r="19" ht="30" customHeight="1" spans="1:39">
      <c r="A19" s="42"/>
      <c r="B19" s="66" t="s">
        <v>172</v>
      </c>
      <c r="C19" s="66" t="s">
        <v>183</v>
      </c>
      <c r="D19" s="101" t="s">
        <v>184</v>
      </c>
      <c r="E19" s="102">
        <f t="shared" si="2"/>
        <v>14.06</v>
      </c>
      <c r="F19" s="102">
        <f t="shared" si="0"/>
        <v>14.06</v>
      </c>
      <c r="G19" s="102">
        <f t="shared" si="1"/>
        <v>14.06</v>
      </c>
      <c r="H19" s="67">
        <v>14.06</v>
      </c>
      <c r="I19" s="10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108"/>
    </row>
    <row r="20" ht="30" customHeight="1" spans="1:39">
      <c r="A20" s="42"/>
      <c r="B20" s="66" t="s">
        <v>172</v>
      </c>
      <c r="C20" s="66" t="s">
        <v>183</v>
      </c>
      <c r="D20" s="101" t="s">
        <v>184</v>
      </c>
      <c r="E20" s="102">
        <f t="shared" si="2"/>
        <v>51.89</v>
      </c>
      <c r="F20" s="102">
        <f t="shared" si="0"/>
        <v>51.89</v>
      </c>
      <c r="G20" s="102">
        <f t="shared" si="1"/>
        <v>51.89</v>
      </c>
      <c r="H20" s="67">
        <v>51.89</v>
      </c>
      <c r="I20" s="10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108"/>
    </row>
    <row r="21" ht="30" customHeight="1" spans="1:39">
      <c r="A21" s="42"/>
      <c r="B21" s="66" t="s">
        <v>172</v>
      </c>
      <c r="C21" s="66" t="s">
        <v>185</v>
      </c>
      <c r="D21" s="101" t="s">
        <v>186</v>
      </c>
      <c r="E21" s="102">
        <f t="shared" si="2"/>
        <v>1.11</v>
      </c>
      <c r="F21" s="102">
        <f t="shared" si="0"/>
        <v>1.11</v>
      </c>
      <c r="G21" s="102">
        <f t="shared" si="1"/>
        <v>1.11</v>
      </c>
      <c r="H21" s="67">
        <v>1.11</v>
      </c>
      <c r="I21" s="103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108"/>
    </row>
    <row r="22" ht="30" customHeight="1" spans="1:39">
      <c r="A22" s="42"/>
      <c r="B22" s="66" t="s">
        <v>172</v>
      </c>
      <c r="C22" s="66" t="s">
        <v>185</v>
      </c>
      <c r="D22" s="101" t="s">
        <v>186</v>
      </c>
      <c r="E22" s="102">
        <f t="shared" si="2"/>
        <v>9.64</v>
      </c>
      <c r="F22" s="102">
        <f t="shared" si="0"/>
        <v>9.64</v>
      </c>
      <c r="G22" s="102">
        <f t="shared" si="1"/>
        <v>9.64</v>
      </c>
      <c r="H22" s="67">
        <v>9.64</v>
      </c>
      <c r="I22" s="10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108"/>
    </row>
    <row r="23" ht="30" customHeight="1" spans="1:39">
      <c r="A23" s="42"/>
      <c r="B23" s="66" t="s">
        <v>172</v>
      </c>
      <c r="C23" s="66" t="s">
        <v>112</v>
      </c>
      <c r="D23" s="101" t="s">
        <v>187</v>
      </c>
      <c r="E23" s="102">
        <f t="shared" si="2"/>
        <v>44.27</v>
      </c>
      <c r="F23" s="102">
        <f t="shared" si="0"/>
        <v>44.27</v>
      </c>
      <c r="G23" s="102">
        <f t="shared" si="1"/>
        <v>44.27</v>
      </c>
      <c r="H23" s="67">
        <v>44.27</v>
      </c>
      <c r="I23" s="10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108"/>
    </row>
    <row r="24" ht="27" customHeight="1" spans="2:38">
      <c r="B24" s="66" t="s">
        <v>172</v>
      </c>
      <c r="C24" s="66" t="s">
        <v>112</v>
      </c>
      <c r="D24" s="101" t="s">
        <v>187</v>
      </c>
      <c r="E24" s="102">
        <f t="shared" si="2"/>
        <v>163.32</v>
      </c>
      <c r="F24" s="102">
        <f t="shared" si="0"/>
        <v>163.32</v>
      </c>
      <c r="G24" s="102">
        <f t="shared" si="1"/>
        <v>163.32</v>
      </c>
      <c r="H24" s="67">
        <v>163.32</v>
      </c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</row>
    <row r="25" ht="27" customHeight="1" spans="2:38">
      <c r="B25" s="66" t="s">
        <v>188</v>
      </c>
      <c r="C25" s="66" t="s">
        <v>90</v>
      </c>
      <c r="D25" s="101" t="s">
        <v>189</v>
      </c>
      <c r="E25" s="102">
        <f t="shared" si="2"/>
        <v>50.34</v>
      </c>
      <c r="F25" s="102">
        <f t="shared" si="0"/>
        <v>50.34</v>
      </c>
      <c r="G25" s="102">
        <f t="shared" si="1"/>
        <v>50.34</v>
      </c>
      <c r="H25" s="67">
        <v>50.34</v>
      </c>
      <c r="I25" s="104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</row>
    <row r="26" ht="27" customHeight="1" spans="2:38">
      <c r="B26" s="66" t="s">
        <v>188</v>
      </c>
      <c r="C26" s="66" t="s">
        <v>90</v>
      </c>
      <c r="D26" s="101" t="s">
        <v>189</v>
      </c>
      <c r="E26" s="102">
        <f t="shared" si="2"/>
        <v>197.9</v>
      </c>
      <c r="F26" s="102">
        <f t="shared" si="0"/>
        <v>197.9</v>
      </c>
      <c r="G26" s="102">
        <f t="shared" si="1"/>
        <v>197.9</v>
      </c>
      <c r="H26" s="67">
        <v>197.9</v>
      </c>
      <c r="I26" s="10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</row>
    <row r="27" ht="27" customHeight="1" spans="2:38">
      <c r="B27" s="66" t="s">
        <v>188</v>
      </c>
      <c r="C27" s="66" t="s">
        <v>88</v>
      </c>
      <c r="D27" s="101" t="s">
        <v>190</v>
      </c>
      <c r="E27" s="102">
        <f t="shared" si="2"/>
        <v>1</v>
      </c>
      <c r="F27" s="102">
        <f t="shared" si="0"/>
        <v>1</v>
      </c>
      <c r="G27" s="102">
        <f t="shared" si="1"/>
        <v>1</v>
      </c>
      <c r="H27" s="67">
        <v>1</v>
      </c>
      <c r="I27" s="104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</row>
    <row r="28" ht="27" customHeight="1" spans="2:38">
      <c r="B28" s="66" t="s">
        <v>188</v>
      </c>
      <c r="C28" s="66" t="s">
        <v>95</v>
      </c>
      <c r="D28" s="101" t="s">
        <v>191</v>
      </c>
      <c r="E28" s="102">
        <f t="shared" si="2"/>
        <v>6</v>
      </c>
      <c r="F28" s="102">
        <f t="shared" si="0"/>
        <v>6</v>
      </c>
      <c r="G28" s="102">
        <f t="shared" si="1"/>
        <v>6</v>
      </c>
      <c r="H28" s="67">
        <v>6</v>
      </c>
      <c r="I28" s="104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</row>
    <row r="29" ht="27" customHeight="1" spans="2:38">
      <c r="B29" s="66" t="s">
        <v>188</v>
      </c>
      <c r="C29" s="66" t="s">
        <v>95</v>
      </c>
      <c r="D29" s="101" t="s">
        <v>191</v>
      </c>
      <c r="E29" s="102">
        <f t="shared" si="2"/>
        <v>600</v>
      </c>
      <c r="F29" s="102">
        <f t="shared" si="0"/>
        <v>600</v>
      </c>
      <c r="G29" s="102">
        <f t="shared" si="1"/>
        <v>0</v>
      </c>
      <c r="H29" s="67"/>
      <c r="I29" s="104"/>
      <c r="J29" s="67">
        <v>600</v>
      </c>
      <c r="K29" s="106"/>
      <c r="L29" s="67">
        <v>600</v>
      </c>
      <c r="M29" s="104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</row>
    <row r="30" ht="27" customHeight="1" spans="2:38">
      <c r="B30" s="66" t="s">
        <v>188</v>
      </c>
      <c r="C30" s="66" t="s">
        <v>177</v>
      </c>
      <c r="D30" s="101" t="s">
        <v>192</v>
      </c>
      <c r="E30" s="102">
        <f t="shared" si="2"/>
        <v>1.94</v>
      </c>
      <c r="F30" s="102">
        <f t="shared" si="0"/>
        <v>1.94</v>
      </c>
      <c r="G30" s="102">
        <f t="shared" si="1"/>
        <v>1.94</v>
      </c>
      <c r="H30" s="67">
        <v>1.94</v>
      </c>
      <c r="I30" s="105"/>
      <c r="J30" s="105"/>
      <c r="K30" s="105"/>
      <c r="L30" s="67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</row>
    <row r="31" ht="27" customHeight="1" spans="2:38">
      <c r="B31" s="66" t="s">
        <v>188</v>
      </c>
      <c r="C31" s="66" t="s">
        <v>177</v>
      </c>
      <c r="D31" s="101" t="s">
        <v>192</v>
      </c>
      <c r="E31" s="102">
        <f t="shared" si="2"/>
        <v>6</v>
      </c>
      <c r="F31" s="102">
        <f t="shared" si="0"/>
        <v>6</v>
      </c>
      <c r="G31" s="102">
        <f t="shared" si="1"/>
        <v>6</v>
      </c>
      <c r="H31" s="67">
        <v>6</v>
      </c>
      <c r="I31" s="105"/>
      <c r="J31" s="105"/>
      <c r="K31" s="105"/>
      <c r="L31" s="67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</row>
    <row r="32" ht="27" customHeight="1" spans="2:38">
      <c r="B32" s="66" t="s">
        <v>188</v>
      </c>
      <c r="C32" s="66" t="s">
        <v>101</v>
      </c>
      <c r="D32" s="101" t="s">
        <v>193</v>
      </c>
      <c r="E32" s="102">
        <f t="shared" si="2"/>
        <v>3</v>
      </c>
      <c r="F32" s="102">
        <f t="shared" si="0"/>
        <v>3</v>
      </c>
      <c r="G32" s="102">
        <f t="shared" si="1"/>
        <v>3</v>
      </c>
      <c r="H32" s="67">
        <v>3</v>
      </c>
      <c r="I32" s="105"/>
      <c r="J32" s="105"/>
      <c r="K32" s="105"/>
      <c r="L32" s="67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</row>
    <row r="33" ht="27" customHeight="1" spans="2:38">
      <c r="B33" s="66" t="s">
        <v>188</v>
      </c>
      <c r="C33" s="66" t="s">
        <v>101</v>
      </c>
      <c r="D33" s="101" t="s">
        <v>193</v>
      </c>
      <c r="E33" s="102">
        <f t="shared" si="2"/>
        <v>5</v>
      </c>
      <c r="F33" s="102">
        <f t="shared" si="0"/>
        <v>5</v>
      </c>
      <c r="G33" s="102">
        <f t="shared" si="1"/>
        <v>5</v>
      </c>
      <c r="H33" s="67">
        <v>5</v>
      </c>
      <c r="I33" s="105"/>
      <c r="J33" s="105"/>
      <c r="K33" s="105"/>
      <c r="L33" s="67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</row>
    <row r="34" ht="27" customHeight="1" spans="2:38">
      <c r="B34" s="66" t="s">
        <v>188</v>
      </c>
      <c r="C34" s="66" t="s">
        <v>112</v>
      </c>
      <c r="D34" s="101" t="s">
        <v>194</v>
      </c>
      <c r="E34" s="102">
        <f t="shared" si="2"/>
        <v>940.77</v>
      </c>
      <c r="F34" s="102">
        <f t="shared" si="0"/>
        <v>940.77</v>
      </c>
      <c r="G34" s="102">
        <f t="shared" si="1"/>
        <v>440.77</v>
      </c>
      <c r="H34" s="67"/>
      <c r="I34" s="67">
        <v>440.77</v>
      </c>
      <c r="J34" s="67">
        <v>500</v>
      </c>
      <c r="K34" s="105"/>
      <c r="L34" s="67">
        <v>500</v>
      </c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</row>
    <row r="35" ht="27" customHeight="1" spans="2:38">
      <c r="B35" s="66" t="s">
        <v>188</v>
      </c>
      <c r="C35" s="66" t="s">
        <v>195</v>
      </c>
      <c r="D35" s="101" t="s">
        <v>196</v>
      </c>
      <c r="E35" s="102">
        <f t="shared" si="2"/>
        <v>42.18</v>
      </c>
      <c r="F35" s="102">
        <f t="shared" si="0"/>
        <v>42.18</v>
      </c>
      <c r="G35" s="102">
        <f t="shared" si="1"/>
        <v>42.18</v>
      </c>
      <c r="H35" s="67"/>
      <c r="I35" s="67">
        <v>42.18</v>
      </c>
      <c r="J35" s="105"/>
      <c r="K35" s="105"/>
      <c r="L35" s="67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</row>
    <row r="36" ht="27" customHeight="1" spans="2:38">
      <c r="B36" s="66" t="s">
        <v>188</v>
      </c>
      <c r="C36" s="66" t="s">
        <v>197</v>
      </c>
      <c r="D36" s="101" t="s">
        <v>198</v>
      </c>
      <c r="E36" s="102">
        <f t="shared" si="2"/>
        <v>0.3</v>
      </c>
      <c r="F36" s="102">
        <f t="shared" si="0"/>
        <v>0.3</v>
      </c>
      <c r="G36" s="102">
        <f t="shared" si="1"/>
        <v>0.3</v>
      </c>
      <c r="H36" s="67">
        <v>0.3</v>
      </c>
      <c r="I36" s="105"/>
      <c r="J36" s="105"/>
      <c r="K36" s="105"/>
      <c r="L36" s="67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</row>
    <row r="37" ht="27" customHeight="1" spans="2:38">
      <c r="B37" s="66" t="s">
        <v>188</v>
      </c>
      <c r="C37" s="66" t="s">
        <v>199</v>
      </c>
      <c r="D37" s="101" t="s">
        <v>200</v>
      </c>
      <c r="E37" s="102">
        <f t="shared" si="2"/>
        <v>2</v>
      </c>
      <c r="F37" s="102">
        <f t="shared" si="0"/>
        <v>2</v>
      </c>
      <c r="G37" s="102">
        <f t="shared" si="1"/>
        <v>2</v>
      </c>
      <c r="H37" s="67">
        <v>2</v>
      </c>
      <c r="I37" s="105"/>
      <c r="J37" s="105"/>
      <c r="K37" s="105"/>
      <c r="L37" s="67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</row>
    <row r="38" ht="30" customHeight="1" spans="2:38">
      <c r="B38" s="66" t="s">
        <v>188</v>
      </c>
      <c r="C38" s="66" t="s">
        <v>201</v>
      </c>
      <c r="D38" s="101" t="s">
        <v>202</v>
      </c>
      <c r="E38" s="102">
        <f t="shared" si="2"/>
        <v>4583.43</v>
      </c>
      <c r="F38" s="102">
        <f t="shared" si="0"/>
        <v>4583.43</v>
      </c>
      <c r="G38" s="102">
        <f t="shared" si="1"/>
        <v>4403.43</v>
      </c>
      <c r="H38" s="67"/>
      <c r="I38" s="67">
        <v>4403.43</v>
      </c>
      <c r="J38" s="67">
        <v>180</v>
      </c>
      <c r="K38" s="105"/>
      <c r="L38" s="67">
        <v>180</v>
      </c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</row>
    <row r="39" ht="30" customHeight="1" spans="2:38">
      <c r="B39" s="66" t="s">
        <v>188</v>
      </c>
      <c r="C39" s="66" t="s">
        <v>203</v>
      </c>
      <c r="D39" s="101" t="s">
        <v>204</v>
      </c>
      <c r="E39" s="102">
        <f t="shared" si="2"/>
        <v>2150</v>
      </c>
      <c r="F39" s="102">
        <f t="shared" si="0"/>
        <v>2150</v>
      </c>
      <c r="G39" s="102">
        <f t="shared" si="1"/>
        <v>11</v>
      </c>
      <c r="H39" s="67"/>
      <c r="I39" s="67">
        <v>11</v>
      </c>
      <c r="J39" s="67">
        <v>2139</v>
      </c>
      <c r="K39" s="105"/>
      <c r="L39" s="67">
        <v>2139</v>
      </c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</row>
    <row r="40" ht="30" customHeight="1" spans="2:38">
      <c r="B40" s="66" t="s">
        <v>188</v>
      </c>
      <c r="C40" s="66" t="s">
        <v>205</v>
      </c>
      <c r="D40" s="101" t="s">
        <v>206</v>
      </c>
      <c r="E40" s="102">
        <f t="shared" si="2"/>
        <v>24.34</v>
      </c>
      <c r="F40" s="102">
        <f t="shared" si="0"/>
        <v>24.34</v>
      </c>
      <c r="G40" s="102">
        <f t="shared" si="1"/>
        <v>24.34</v>
      </c>
      <c r="H40" s="67">
        <v>24.34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</row>
    <row r="41" ht="30" customHeight="1" spans="2:38">
      <c r="B41" s="66" t="s">
        <v>188</v>
      </c>
      <c r="C41" s="66" t="s">
        <v>207</v>
      </c>
      <c r="D41" s="101" t="s">
        <v>208</v>
      </c>
      <c r="E41" s="102">
        <f t="shared" si="2"/>
        <v>16.83</v>
      </c>
      <c r="F41" s="102">
        <f t="shared" si="0"/>
        <v>16.83</v>
      </c>
      <c r="G41" s="102">
        <f t="shared" si="1"/>
        <v>16.83</v>
      </c>
      <c r="H41" s="67">
        <v>16.83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</row>
    <row r="42" ht="30" customHeight="1" spans="2:38">
      <c r="B42" s="66" t="s">
        <v>188</v>
      </c>
      <c r="C42" s="66" t="s">
        <v>209</v>
      </c>
      <c r="D42" s="101" t="s">
        <v>210</v>
      </c>
      <c r="E42" s="102">
        <f t="shared" si="2"/>
        <v>101</v>
      </c>
      <c r="F42" s="102">
        <f t="shared" si="0"/>
        <v>101</v>
      </c>
      <c r="G42" s="102">
        <f t="shared" si="1"/>
        <v>101</v>
      </c>
      <c r="H42" s="67">
        <v>101</v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</row>
    <row r="43" ht="30" customHeight="1" spans="2:38">
      <c r="B43" s="66" t="s">
        <v>188</v>
      </c>
      <c r="C43" s="66" t="s">
        <v>211</v>
      </c>
      <c r="D43" s="101" t="s">
        <v>212</v>
      </c>
      <c r="E43" s="102">
        <f t="shared" si="2"/>
        <v>22.15</v>
      </c>
      <c r="F43" s="102">
        <f t="shared" si="0"/>
        <v>22.15</v>
      </c>
      <c r="G43" s="102">
        <f t="shared" si="1"/>
        <v>22.15</v>
      </c>
      <c r="H43" s="67">
        <v>22.15</v>
      </c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</row>
    <row r="44" ht="30" customHeight="1" spans="2:38">
      <c r="B44" s="66" t="s">
        <v>188</v>
      </c>
      <c r="C44" s="66" t="s">
        <v>97</v>
      </c>
      <c r="D44" s="101" t="s">
        <v>213</v>
      </c>
      <c r="E44" s="102">
        <f t="shared" si="2"/>
        <v>2</v>
      </c>
      <c r="F44" s="102">
        <f t="shared" si="0"/>
        <v>2</v>
      </c>
      <c r="G44" s="102">
        <f t="shared" si="1"/>
        <v>2</v>
      </c>
      <c r="H44" s="67">
        <v>2</v>
      </c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</row>
    <row r="45" ht="30" customHeight="1" spans="2:38">
      <c r="B45" s="66" t="s">
        <v>188</v>
      </c>
      <c r="C45" s="66" t="s">
        <v>97</v>
      </c>
      <c r="D45" s="101" t="s">
        <v>213</v>
      </c>
      <c r="E45" s="102">
        <f t="shared" si="2"/>
        <v>100</v>
      </c>
      <c r="F45" s="102">
        <f t="shared" si="0"/>
        <v>100</v>
      </c>
      <c r="G45" s="102">
        <f t="shared" si="1"/>
        <v>100</v>
      </c>
      <c r="H45" s="67"/>
      <c r="I45" s="67">
        <v>100</v>
      </c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</row>
    <row r="46" ht="30" customHeight="1" spans="2:38">
      <c r="B46" s="66" t="s">
        <v>214</v>
      </c>
      <c r="C46" s="66" t="s">
        <v>88</v>
      </c>
      <c r="D46" s="101" t="s">
        <v>215</v>
      </c>
      <c r="E46" s="102">
        <f t="shared" si="2"/>
        <v>119.7</v>
      </c>
      <c r="F46" s="102">
        <f t="shared" si="0"/>
        <v>119.7</v>
      </c>
      <c r="G46" s="102">
        <f t="shared" si="1"/>
        <v>119.7</v>
      </c>
      <c r="H46" s="67">
        <v>119.7</v>
      </c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</row>
    <row r="47" ht="30" customHeight="1" spans="2:38">
      <c r="B47" s="66" t="s">
        <v>214</v>
      </c>
      <c r="C47" s="66" t="s">
        <v>181</v>
      </c>
      <c r="D47" s="101" t="s">
        <v>216</v>
      </c>
      <c r="E47" s="102">
        <f t="shared" si="2"/>
        <v>0.22</v>
      </c>
      <c r="F47" s="102">
        <f t="shared" si="0"/>
        <v>0.22</v>
      </c>
      <c r="G47" s="102">
        <f t="shared" si="1"/>
        <v>0.22</v>
      </c>
      <c r="H47" s="67">
        <v>0.22</v>
      </c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39" customWidth="1"/>
    <col min="2" max="4" width="6.625" style="39" customWidth="1"/>
    <col min="5" max="5" width="45.125" style="39" customWidth="1"/>
    <col min="6" max="8" width="20.625" style="39" customWidth="1"/>
    <col min="9" max="9" width="1.53333333333333" style="39" customWidth="1"/>
    <col min="10" max="11" width="9.76666666666667" style="39" customWidth="1"/>
    <col min="12" max="16384" width="10" style="39"/>
  </cols>
  <sheetData>
    <row r="1" ht="25" customHeight="1" spans="1:9">
      <c r="A1" s="40"/>
      <c r="B1" s="41" t="s">
        <v>217</v>
      </c>
      <c r="C1" s="44"/>
      <c r="D1" s="44"/>
      <c r="E1" s="44"/>
      <c r="F1" s="44" t="s">
        <v>218</v>
      </c>
      <c r="G1" s="44"/>
      <c r="H1" s="44"/>
      <c r="I1" s="49"/>
    </row>
    <row r="2" ht="22.8" customHeight="1" spans="1:8">
      <c r="A2" s="40"/>
      <c r="B2" s="45" t="s">
        <v>219</v>
      </c>
      <c r="C2" s="45"/>
      <c r="D2" s="45"/>
      <c r="E2" s="45"/>
      <c r="F2" s="45"/>
      <c r="G2" s="45"/>
      <c r="H2" s="45"/>
    </row>
    <row r="3" ht="19.55" customHeight="1" spans="1:9">
      <c r="A3" s="46"/>
      <c r="B3" s="47" t="s">
        <v>7</v>
      </c>
      <c r="C3" s="47"/>
      <c r="D3" s="47"/>
      <c r="E3" s="47"/>
      <c r="F3" s="46"/>
      <c r="H3" s="69" t="s">
        <v>8</v>
      </c>
      <c r="I3" s="56"/>
    </row>
    <row r="4" ht="24.4" customHeight="1" spans="1:9">
      <c r="A4" s="52"/>
      <c r="B4" s="50" t="s">
        <v>11</v>
      </c>
      <c r="C4" s="50"/>
      <c r="D4" s="50"/>
      <c r="E4" s="50"/>
      <c r="F4" s="50" t="s">
        <v>62</v>
      </c>
      <c r="G4" s="64" t="s">
        <v>220</v>
      </c>
      <c r="H4" s="64" t="s">
        <v>166</v>
      </c>
      <c r="I4" s="58"/>
    </row>
    <row r="5" ht="24.4" customHeight="1" spans="1:9">
      <c r="A5" s="52"/>
      <c r="B5" s="50" t="s">
        <v>80</v>
      </c>
      <c r="C5" s="50"/>
      <c r="D5" s="50"/>
      <c r="E5" s="50" t="s">
        <v>81</v>
      </c>
      <c r="F5" s="50"/>
      <c r="G5" s="64"/>
      <c r="H5" s="64"/>
      <c r="I5" s="58"/>
    </row>
    <row r="6" ht="24.4" customHeight="1" spans="1:9">
      <c r="A6" s="51"/>
      <c r="B6" s="50" t="s">
        <v>82</v>
      </c>
      <c r="C6" s="50" t="s">
        <v>83</v>
      </c>
      <c r="D6" s="50" t="s">
        <v>84</v>
      </c>
      <c r="E6" s="50"/>
      <c r="F6" s="50"/>
      <c r="G6" s="64"/>
      <c r="H6" s="64"/>
      <c r="I6" s="58"/>
    </row>
    <row r="7" ht="27" customHeight="1" spans="1:9">
      <c r="A7" s="52"/>
      <c r="B7" s="50"/>
      <c r="C7" s="50"/>
      <c r="D7" s="50"/>
      <c r="E7" s="50" t="s">
        <v>85</v>
      </c>
      <c r="F7" s="53">
        <f>SUM(F8,F16,F21,F27)</f>
        <v>7661.93</v>
      </c>
      <c r="G7" s="53">
        <f>SUM(G8,G16,G21,G27)</f>
        <v>7661.93</v>
      </c>
      <c r="H7" s="53"/>
      <c r="I7" s="59"/>
    </row>
    <row r="8" ht="27" customHeight="1" spans="1:9">
      <c r="A8" s="52"/>
      <c r="B8" s="66" t="s">
        <v>86</v>
      </c>
      <c r="C8" s="66"/>
      <c r="D8" s="66"/>
      <c r="E8" s="65" t="s">
        <v>87</v>
      </c>
      <c r="F8" s="68">
        <v>349.43</v>
      </c>
      <c r="G8" s="68">
        <v>349.43</v>
      </c>
      <c r="H8" s="53"/>
      <c r="I8" s="59"/>
    </row>
    <row r="9" ht="27" customHeight="1" spans="1:9">
      <c r="A9" s="52"/>
      <c r="B9" s="66" t="s">
        <v>86</v>
      </c>
      <c r="C9" s="66" t="s">
        <v>88</v>
      </c>
      <c r="D9" s="66"/>
      <c r="E9" s="65" t="s">
        <v>89</v>
      </c>
      <c r="F9" s="68">
        <v>343.39</v>
      </c>
      <c r="G9" s="68">
        <v>343.39</v>
      </c>
      <c r="H9" s="53"/>
      <c r="I9" s="59"/>
    </row>
    <row r="10" ht="27" customHeight="1" spans="1:9">
      <c r="A10" s="52"/>
      <c r="B10" s="66" t="s">
        <v>86</v>
      </c>
      <c r="C10" s="66" t="s">
        <v>88</v>
      </c>
      <c r="D10" s="66" t="s">
        <v>90</v>
      </c>
      <c r="E10" s="65" t="s">
        <v>91</v>
      </c>
      <c r="F10" s="68">
        <v>5.97</v>
      </c>
      <c r="G10" s="68">
        <v>5.97</v>
      </c>
      <c r="H10" s="53"/>
      <c r="I10" s="59"/>
    </row>
    <row r="11" ht="27" customHeight="1" spans="1:9">
      <c r="A11" s="52"/>
      <c r="B11" s="66" t="s">
        <v>86</v>
      </c>
      <c r="C11" s="66" t="s">
        <v>88</v>
      </c>
      <c r="D11" s="66" t="s">
        <v>92</v>
      </c>
      <c r="E11" s="65" t="s">
        <v>93</v>
      </c>
      <c r="F11" s="68">
        <v>111.31</v>
      </c>
      <c r="G11" s="68">
        <v>111.31</v>
      </c>
      <c r="H11" s="53"/>
      <c r="I11" s="59"/>
    </row>
    <row r="12" ht="27" customHeight="1" spans="1:9">
      <c r="A12" s="52"/>
      <c r="B12" s="66" t="s">
        <v>86</v>
      </c>
      <c r="C12" s="66" t="s">
        <v>88</v>
      </c>
      <c r="D12" s="66" t="s">
        <v>88</v>
      </c>
      <c r="E12" s="65" t="s">
        <v>94</v>
      </c>
      <c r="F12" s="68">
        <v>150.74</v>
      </c>
      <c r="G12" s="68">
        <v>150.74</v>
      </c>
      <c r="H12" s="53"/>
      <c r="I12" s="59"/>
    </row>
    <row r="13" ht="27" customHeight="1" spans="1:9">
      <c r="A13" s="52"/>
      <c r="B13" s="66" t="s">
        <v>86</v>
      </c>
      <c r="C13" s="66" t="s">
        <v>88</v>
      </c>
      <c r="D13" s="66" t="s">
        <v>95</v>
      </c>
      <c r="E13" s="65" t="s">
        <v>96</v>
      </c>
      <c r="F13" s="68">
        <v>75.37</v>
      </c>
      <c r="G13" s="68">
        <v>75.37</v>
      </c>
      <c r="H13" s="53"/>
      <c r="I13" s="59"/>
    </row>
    <row r="14" ht="27" customHeight="1" spans="1:9">
      <c r="A14" s="52"/>
      <c r="B14" s="66" t="s">
        <v>86</v>
      </c>
      <c r="C14" s="66" t="s">
        <v>97</v>
      </c>
      <c r="D14" s="50"/>
      <c r="E14" s="65" t="s">
        <v>98</v>
      </c>
      <c r="F14" s="71">
        <v>6.04</v>
      </c>
      <c r="G14" s="71">
        <v>6.04</v>
      </c>
      <c r="H14" s="53"/>
      <c r="I14" s="59"/>
    </row>
    <row r="15" ht="27" customHeight="1" spans="1:9">
      <c r="A15" s="52"/>
      <c r="B15" s="66" t="s">
        <v>86</v>
      </c>
      <c r="C15" s="66" t="s">
        <v>97</v>
      </c>
      <c r="D15" s="66" t="s">
        <v>97</v>
      </c>
      <c r="E15" s="65" t="s">
        <v>98</v>
      </c>
      <c r="F15" s="71">
        <v>6.04</v>
      </c>
      <c r="G15" s="71">
        <v>6.04</v>
      </c>
      <c r="H15" s="53"/>
      <c r="I15" s="59"/>
    </row>
    <row r="16" ht="27" customHeight="1" spans="2:8">
      <c r="B16" s="66" t="s">
        <v>99</v>
      </c>
      <c r="C16" s="71"/>
      <c r="D16" s="71"/>
      <c r="E16" s="65" t="s">
        <v>100</v>
      </c>
      <c r="F16" s="71">
        <v>70.66</v>
      </c>
      <c r="G16" s="71">
        <v>70.66</v>
      </c>
      <c r="H16" s="71"/>
    </row>
    <row r="17" ht="27" customHeight="1" spans="2:8">
      <c r="B17" s="66" t="s">
        <v>99</v>
      </c>
      <c r="C17" s="66" t="s">
        <v>101</v>
      </c>
      <c r="D17" s="71"/>
      <c r="E17" s="65" t="s">
        <v>102</v>
      </c>
      <c r="F17" s="71">
        <v>70.66</v>
      </c>
      <c r="G17" s="71">
        <v>70.66</v>
      </c>
      <c r="H17" s="71"/>
    </row>
    <row r="18" ht="27" customHeight="1" spans="2:8">
      <c r="B18" s="66" t="s">
        <v>99</v>
      </c>
      <c r="C18" s="66" t="s">
        <v>101</v>
      </c>
      <c r="D18" s="66" t="s">
        <v>90</v>
      </c>
      <c r="E18" s="65" t="s">
        <v>103</v>
      </c>
      <c r="F18" s="71">
        <v>14.06</v>
      </c>
      <c r="G18" s="71">
        <v>14.06</v>
      </c>
      <c r="H18" s="71"/>
    </row>
    <row r="19" ht="27" customHeight="1" spans="2:8">
      <c r="B19" s="66" t="s">
        <v>99</v>
      </c>
      <c r="C19" s="66" t="s">
        <v>101</v>
      </c>
      <c r="D19" s="66" t="s">
        <v>92</v>
      </c>
      <c r="E19" s="65" t="s">
        <v>104</v>
      </c>
      <c r="F19" s="71">
        <v>51.89</v>
      </c>
      <c r="G19" s="71">
        <v>51.89</v>
      </c>
      <c r="H19" s="71"/>
    </row>
    <row r="20" ht="27" customHeight="1" spans="2:8">
      <c r="B20" s="66" t="s">
        <v>99</v>
      </c>
      <c r="C20" s="66" t="s">
        <v>101</v>
      </c>
      <c r="D20" s="66" t="s">
        <v>97</v>
      </c>
      <c r="E20" s="65" t="s">
        <v>105</v>
      </c>
      <c r="F20" s="71">
        <v>4.71</v>
      </c>
      <c r="G20" s="71">
        <v>4.71</v>
      </c>
      <c r="H20" s="71"/>
    </row>
    <row r="21" ht="27" customHeight="1" spans="2:8">
      <c r="B21" s="66" t="s">
        <v>106</v>
      </c>
      <c r="C21" s="71"/>
      <c r="D21" s="71"/>
      <c r="E21" s="65" t="s">
        <v>107</v>
      </c>
      <c r="F21" s="71">
        <v>7034.25</v>
      </c>
      <c r="G21" s="71">
        <v>7034.25</v>
      </c>
      <c r="H21" s="71"/>
    </row>
    <row r="22" ht="27" customHeight="1" spans="2:8">
      <c r="B22" s="66" t="s">
        <v>106</v>
      </c>
      <c r="C22" s="66" t="s">
        <v>90</v>
      </c>
      <c r="D22" s="71"/>
      <c r="E22" s="65" t="s">
        <v>108</v>
      </c>
      <c r="F22" s="71">
        <v>475.6</v>
      </c>
      <c r="G22" s="71">
        <v>475.6</v>
      </c>
      <c r="H22" s="71"/>
    </row>
    <row r="23" ht="27" customHeight="1" spans="2:8">
      <c r="B23" s="66" t="s">
        <v>106</v>
      </c>
      <c r="C23" s="66" t="s">
        <v>90</v>
      </c>
      <c r="D23" s="66" t="s">
        <v>90</v>
      </c>
      <c r="E23" s="65" t="s">
        <v>109</v>
      </c>
      <c r="F23" s="71">
        <v>464.6</v>
      </c>
      <c r="G23" s="71">
        <v>464.6</v>
      </c>
      <c r="H23" s="71"/>
    </row>
    <row r="24" ht="27" customHeight="1" spans="2:8">
      <c r="B24" s="66" t="s">
        <v>106</v>
      </c>
      <c r="C24" s="66" t="s">
        <v>90</v>
      </c>
      <c r="D24" s="66" t="s">
        <v>92</v>
      </c>
      <c r="E24" s="65" t="s">
        <v>110</v>
      </c>
      <c r="F24" s="71">
        <v>11</v>
      </c>
      <c r="G24" s="71">
        <v>11</v>
      </c>
      <c r="H24" s="71"/>
    </row>
    <row r="25" ht="27" customHeight="1" spans="2:8">
      <c r="B25" s="66" t="s">
        <v>106</v>
      </c>
      <c r="C25" s="66" t="s">
        <v>88</v>
      </c>
      <c r="D25" s="71"/>
      <c r="E25" s="65" t="s">
        <v>111</v>
      </c>
      <c r="F25" s="71">
        <v>6558.65</v>
      </c>
      <c r="G25" s="71">
        <v>6558.65</v>
      </c>
      <c r="H25" s="71"/>
    </row>
    <row r="26" ht="27" customHeight="1" spans="2:8">
      <c r="B26" s="66" t="s">
        <v>106</v>
      </c>
      <c r="C26" s="66" t="s">
        <v>88</v>
      </c>
      <c r="D26" s="66" t="s">
        <v>90</v>
      </c>
      <c r="E26" s="65" t="s">
        <v>111</v>
      </c>
      <c r="F26" s="71">
        <v>6558.65</v>
      </c>
      <c r="G26" s="71">
        <v>6558.65</v>
      </c>
      <c r="H26" s="71"/>
    </row>
    <row r="27" ht="27" customHeight="1" spans="2:8">
      <c r="B27" s="66" t="s">
        <v>116</v>
      </c>
      <c r="C27" s="71"/>
      <c r="D27" s="71"/>
      <c r="E27" s="65" t="s">
        <v>117</v>
      </c>
      <c r="F27" s="71">
        <v>207.59</v>
      </c>
      <c r="G27" s="71">
        <v>207.59</v>
      </c>
      <c r="H27" s="71"/>
    </row>
    <row r="28" ht="27" customHeight="1" spans="2:8">
      <c r="B28" s="66" t="s">
        <v>116</v>
      </c>
      <c r="C28" s="66" t="s">
        <v>92</v>
      </c>
      <c r="D28" s="71"/>
      <c r="E28" s="65" t="s">
        <v>118</v>
      </c>
      <c r="F28" s="71">
        <v>207.59</v>
      </c>
      <c r="G28" s="71">
        <v>207.59</v>
      </c>
      <c r="H28" s="71"/>
    </row>
    <row r="29" ht="27" customHeight="1" spans="2:8">
      <c r="B29" s="66" t="s">
        <v>116</v>
      </c>
      <c r="C29" s="66" t="s">
        <v>92</v>
      </c>
      <c r="D29" s="66" t="s">
        <v>90</v>
      </c>
      <c r="E29" s="65" t="s">
        <v>119</v>
      </c>
      <c r="F29" s="71">
        <v>207.59</v>
      </c>
      <c r="G29" s="71">
        <v>207.59</v>
      </c>
      <c r="H29" s="71"/>
    </row>
    <row r="30" spans="2:5">
      <c r="B30" s="4"/>
      <c r="C30" s="4"/>
      <c r="D30" s="4"/>
      <c r="E30" s="4"/>
    </row>
    <row r="31" spans="2:5">
      <c r="B31" s="4"/>
      <c r="C31" s="4"/>
      <c r="D31" s="4"/>
      <c r="E31" s="4"/>
    </row>
    <row r="32" spans="2:5">
      <c r="B32" s="4"/>
      <c r="C32" s="4"/>
      <c r="D32" s="4"/>
      <c r="E32" s="4"/>
    </row>
    <row r="33" spans="2:5">
      <c r="B33" s="4"/>
      <c r="C33" s="4"/>
      <c r="D33" s="4"/>
      <c r="E33" s="4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workbookViewId="0">
      <pane ySplit="6" topLeftCell="A7" activePane="bottomLeft" state="frozen"/>
      <selection/>
      <selection pane="bottomLeft" activeCell="B9" sqref="B9:C9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73"/>
      <c r="B1" s="41" t="s">
        <v>221</v>
      </c>
      <c r="C1" s="41"/>
      <c r="D1" s="74"/>
      <c r="E1" s="75"/>
      <c r="F1" s="75"/>
      <c r="G1" s="76" t="s">
        <v>222</v>
      </c>
      <c r="H1" s="77"/>
    </row>
    <row r="2" ht="22.8" customHeight="1" spans="1:8">
      <c r="A2" s="75"/>
      <c r="B2" s="78" t="s">
        <v>223</v>
      </c>
      <c r="C2" s="78"/>
      <c r="D2" s="78"/>
      <c r="E2" s="78"/>
      <c r="F2" s="78"/>
      <c r="G2" s="78"/>
      <c r="H2" s="77"/>
    </row>
    <row r="3" ht="19.55" customHeight="1" spans="1:8">
      <c r="A3" s="79"/>
      <c r="B3" s="80" t="s">
        <v>7</v>
      </c>
      <c r="C3" s="80"/>
      <c r="D3" s="80"/>
      <c r="F3" s="79"/>
      <c r="G3" s="81" t="s">
        <v>8</v>
      </c>
      <c r="H3" s="77"/>
    </row>
    <row r="4" ht="24.4" customHeight="1" spans="1:8">
      <c r="A4" s="82"/>
      <c r="B4" s="50" t="s">
        <v>11</v>
      </c>
      <c r="C4" s="50"/>
      <c r="D4" s="50"/>
      <c r="E4" s="50" t="s">
        <v>76</v>
      </c>
      <c r="F4" s="50"/>
      <c r="G4" s="50"/>
      <c r="H4" s="77"/>
    </row>
    <row r="5" ht="24.4" customHeight="1" spans="1:8">
      <c r="A5" s="82"/>
      <c r="B5" s="50" t="s">
        <v>80</v>
      </c>
      <c r="C5" s="50"/>
      <c r="D5" s="50" t="s">
        <v>81</v>
      </c>
      <c r="E5" s="50" t="s">
        <v>62</v>
      </c>
      <c r="F5" s="50" t="s">
        <v>224</v>
      </c>
      <c r="G5" s="50" t="s">
        <v>225</v>
      </c>
      <c r="H5" s="77"/>
    </row>
    <row r="6" ht="24.4" customHeight="1" spans="1:8">
      <c r="A6" s="82"/>
      <c r="B6" s="50" t="s">
        <v>82</v>
      </c>
      <c r="C6" s="50" t="s">
        <v>83</v>
      </c>
      <c r="D6" s="50"/>
      <c r="E6" s="50"/>
      <c r="F6" s="50"/>
      <c r="G6" s="50"/>
      <c r="H6" s="77"/>
    </row>
    <row r="7" ht="27" customHeight="1" spans="1:8">
      <c r="A7" s="82"/>
      <c r="B7" s="50"/>
      <c r="C7" s="50"/>
      <c r="D7" s="50" t="s">
        <v>85</v>
      </c>
      <c r="E7" s="53">
        <f>SUM(E8,E18,E35)</f>
        <v>2664.55</v>
      </c>
      <c r="F7" s="53">
        <f>SUM(F8,F35)</f>
        <v>2224.74</v>
      </c>
      <c r="G7" s="53">
        <f>SUM(G18)</f>
        <v>439.81</v>
      </c>
      <c r="H7" s="77"/>
    </row>
    <row r="8" ht="24.4" customHeight="1" spans="1:8">
      <c r="A8" s="82"/>
      <c r="B8" s="66" t="s">
        <v>172</v>
      </c>
      <c r="C8" s="83"/>
      <c r="D8" s="65" t="s">
        <v>226</v>
      </c>
      <c r="E8" s="84">
        <f>F8+G8</f>
        <v>2104.82</v>
      </c>
      <c r="F8" s="67">
        <v>2104.82</v>
      </c>
      <c r="G8" s="85"/>
      <c r="H8" s="77"/>
    </row>
    <row r="9" ht="24.4" customHeight="1" spans="1:8">
      <c r="A9" s="82"/>
      <c r="B9" s="66" t="s">
        <v>172</v>
      </c>
      <c r="C9" s="66" t="s">
        <v>90</v>
      </c>
      <c r="D9" s="20" t="s">
        <v>227</v>
      </c>
      <c r="E9" s="84">
        <f t="shared" ref="E9:E37" si="0">F9+G9</f>
        <v>526.73</v>
      </c>
      <c r="F9" s="67">
        <v>526.73</v>
      </c>
      <c r="G9" s="85"/>
      <c r="H9" s="77"/>
    </row>
    <row r="10" ht="24.4" customHeight="1" spans="1:8">
      <c r="A10" s="82"/>
      <c r="B10" s="66" t="s">
        <v>172</v>
      </c>
      <c r="C10" s="66" t="s">
        <v>92</v>
      </c>
      <c r="D10" s="20" t="s">
        <v>228</v>
      </c>
      <c r="E10" s="84">
        <f t="shared" si="0"/>
        <v>228.93</v>
      </c>
      <c r="F10" s="67">
        <v>228.93</v>
      </c>
      <c r="G10" s="85"/>
      <c r="H10" s="77"/>
    </row>
    <row r="11" ht="24.4" customHeight="1" spans="1:8">
      <c r="A11" s="82"/>
      <c r="B11" s="66" t="s">
        <v>172</v>
      </c>
      <c r="C11" s="66" t="s">
        <v>175</v>
      </c>
      <c r="D11" s="20" t="s">
        <v>229</v>
      </c>
      <c r="E11" s="84">
        <f t="shared" si="0"/>
        <v>12.65</v>
      </c>
      <c r="F11" s="67">
        <v>12.65</v>
      </c>
      <c r="G11" s="85"/>
      <c r="H11" s="77"/>
    </row>
    <row r="12" ht="24.4" customHeight="1" spans="1:8">
      <c r="A12" s="82"/>
      <c r="B12" s="66" t="s">
        <v>172</v>
      </c>
      <c r="C12" s="66" t="s">
        <v>177</v>
      </c>
      <c r="D12" s="20" t="s">
        <v>230</v>
      </c>
      <c r="E12" s="84">
        <f t="shared" si="0"/>
        <v>826.11</v>
      </c>
      <c r="F12" s="67">
        <v>826.11</v>
      </c>
      <c r="G12" s="85"/>
      <c r="H12" s="77"/>
    </row>
    <row r="13" ht="24.4" customHeight="1" spans="1:8">
      <c r="A13" s="82"/>
      <c r="B13" s="66" t="s">
        <v>172</v>
      </c>
      <c r="C13" s="66" t="s">
        <v>179</v>
      </c>
      <c r="D13" s="20" t="s">
        <v>231</v>
      </c>
      <c r="E13" s="84">
        <f t="shared" si="0"/>
        <v>150.74</v>
      </c>
      <c r="F13" s="67">
        <v>150.74</v>
      </c>
      <c r="G13" s="85"/>
      <c r="H13" s="77"/>
    </row>
    <row r="14" ht="24.4" customHeight="1" spans="1:8">
      <c r="A14" s="82"/>
      <c r="B14" s="66" t="s">
        <v>172</v>
      </c>
      <c r="C14" s="66" t="s">
        <v>181</v>
      </c>
      <c r="D14" s="20" t="s">
        <v>232</v>
      </c>
      <c r="E14" s="84">
        <f t="shared" si="0"/>
        <v>75.37</v>
      </c>
      <c r="F14" s="67">
        <v>75.37</v>
      </c>
      <c r="G14" s="85"/>
      <c r="H14" s="77"/>
    </row>
    <row r="15" ht="24.4" customHeight="1" spans="1:8">
      <c r="A15" s="82"/>
      <c r="B15" s="66" t="s">
        <v>172</v>
      </c>
      <c r="C15" s="66" t="s">
        <v>183</v>
      </c>
      <c r="D15" s="20" t="s">
        <v>233</v>
      </c>
      <c r="E15" s="84">
        <f t="shared" si="0"/>
        <v>65.95</v>
      </c>
      <c r="F15" s="67">
        <v>65.95</v>
      </c>
      <c r="G15" s="85"/>
      <c r="H15" s="77"/>
    </row>
    <row r="16" ht="24.4" customHeight="1" spans="1:8">
      <c r="A16" s="82"/>
      <c r="B16" s="66" t="s">
        <v>172</v>
      </c>
      <c r="C16" s="66" t="s">
        <v>185</v>
      </c>
      <c r="D16" s="20" t="s">
        <v>234</v>
      </c>
      <c r="E16" s="84">
        <f t="shared" si="0"/>
        <v>10.75</v>
      </c>
      <c r="F16" s="67">
        <v>10.75</v>
      </c>
      <c r="G16" s="85"/>
      <c r="H16" s="77"/>
    </row>
    <row r="17" ht="27" customHeight="1" spans="2:7">
      <c r="B17" s="66" t="s">
        <v>172</v>
      </c>
      <c r="C17" s="66" t="s">
        <v>112</v>
      </c>
      <c r="D17" s="20" t="s">
        <v>119</v>
      </c>
      <c r="E17" s="84">
        <f t="shared" si="0"/>
        <v>207.59</v>
      </c>
      <c r="F17" s="67">
        <v>207.59</v>
      </c>
      <c r="G17" s="86"/>
    </row>
    <row r="18" ht="27" customHeight="1" spans="2:7">
      <c r="B18" s="87" t="s">
        <v>188</v>
      </c>
      <c r="C18" s="88"/>
      <c r="D18" s="65" t="s">
        <v>235</v>
      </c>
      <c r="E18" s="84">
        <f t="shared" si="0"/>
        <v>439.81</v>
      </c>
      <c r="F18" s="86"/>
      <c r="G18" s="67">
        <v>439.81</v>
      </c>
    </row>
    <row r="19" ht="27" customHeight="1" spans="2:7">
      <c r="B19" s="87" t="s">
        <v>188</v>
      </c>
      <c r="C19" s="89" t="s">
        <v>90</v>
      </c>
      <c r="D19" s="20" t="s">
        <v>236</v>
      </c>
      <c r="E19" s="84">
        <f t="shared" si="0"/>
        <v>248.24</v>
      </c>
      <c r="F19" s="86"/>
      <c r="G19" s="67">
        <v>248.24</v>
      </c>
    </row>
    <row r="20" ht="27" customHeight="1" spans="2:7">
      <c r="B20" s="87" t="s">
        <v>188</v>
      </c>
      <c r="C20" s="89" t="s">
        <v>88</v>
      </c>
      <c r="D20" s="20" t="s">
        <v>237</v>
      </c>
      <c r="E20" s="84">
        <f t="shared" si="0"/>
        <v>1</v>
      </c>
      <c r="F20" s="86"/>
      <c r="G20" s="67">
        <v>1</v>
      </c>
    </row>
    <row r="21" ht="27" customHeight="1" spans="2:7">
      <c r="B21" s="87" t="s">
        <v>188</v>
      </c>
      <c r="C21" s="89" t="s">
        <v>95</v>
      </c>
      <c r="D21" s="20" t="s">
        <v>238</v>
      </c>
      <c r="E21" s="84">
        <f t="shared" si="0"/>
        <v>6</v>
      </c>
      <c r="F21" s="86"/>
      <c r="G21" s="67">
        <v>6</v>
      </c>
    </row>
    <row r="22" ht="27" customHeight="1" spans="2:7">
      <c r="B22" s="87" t="s">
        <v>188</v>
      </c>
      <c r="C22" s="89" t="s">
        <v>177</v>
      </c>
      <c r="D22" s="20" t="s">
        <v>239</v>
      </c>
      <c r="E22" s="84">
        <f t="shared" si="0"/>
        <v>7.94</v>
      </c>
      <c r="F22" s="86"/>
      <c r="G22" s="67">
        <v>7.94</v>
      </c>
    </row>
    <row r="23" ht="27" customHeight="1" spans="2:7">
      <c r="B23" s="87" t="s">
        <v>188</v>
      </c>
      <c r="C23" s="89" t="s">
        <v>101</v>
      </c>
      <c r="D23" s="20" t="s">
        <v>240</v>
      </c>
      <c r="E23" s="84">
        <f t="shared" si="0"/>
        <v>8</v>
      </c>
      <c r="F23" s="86"/>
      <c r="G23" s="67">
        <v>8</v>
      </c>
    </row>
    <row r="24" ht="27" customHeight="1" spans="2:7">
      <c r="B24" s="87" t="s">
        <v>188</v>
      </c>
      <c r="C24" s="89" t="s">
        <v>112</v>
      </c>
      <c r="D24" s="20" t="s">
        <v>241</v>
      </c>
      <c r="E24" s="84">
        <f t="shared" si="0"/>
        <v>0</v>
      </c>
      <c r="F24" s="86"/>
      <c r="G24" s="86"/>
    </row>
    <row r="25" ht="27" customHeight="1" spans="2:7">
      <c r="B25" s="87" t="s">
        <v>188</v>
      </c>
      <c r="C25" s="89" t="s">
        <v>195</v>
      </c>
      <c r="D25" s="20" t="s">
        <v>242</v>
      </c>
      <c r="E25" s="84">
        <f t="shared" si="0"/>
        <v>0</v>
      </c>
      <c r="F25" s="86"/>
      <c r="G25" s="86"/>
    </row>
    <row r="26" ht="27" customHeight="1" spans="2:7">
      <c r="B26" s="87" t="s">
        <v>188</v>
      </c>
      <c r="C26" s="89" t="s">
        <v>197</v>
      </c>
      <c r="D26" s="20" t="s">
        <v>243</v>
      </c>
      <c r="E26" s="84">
        <f t="shared" si="0"/>
        <v>0.3</v>
      </c>
      <c r="F26" s="86"/>
      <c r="G26" s="67">
        <v>0.3</v>
      </c>
    </row>
    <row r="27" ht="27" customHeight="1" spans="2:7">
      <c r="B27" s="87" t="s">
        <v>188</v>
      </c>
      <c r="C27" s="89" t="s">
        <v>199</v>
      </c>
      <c r="D27" s="20" t="s">
        <v>244</v>
      </c>
      <c r="E27" s="84">
        <f t="shared" si="0"/>
        <v>2</v>
      </c>
      <c r="F27" s="86"/>
      <c r="G27" s="67">
        <v>2</v>
      </c>
    </row>
    <row r="28" ht="27" customHeight="1" spans="2:7">
      <c r="B28" s="87" t="s">
        <v>188</v>
      </c>
      <c r="C28" s="89" t="s">
        <v>201</v>
      </c>
      <c r="D28" s="20" t="s">
        <v>245</v>
      </c>
      <c r="E28" s="84">
        <f t="shared" si="0"/>
        <v>0</v>
      </c>
      <c r="F28" s="86"/>
      <c r="G28" s="86"/>
    </row>
    <row r="29" ht="27" customHeight="1" spans="2:7">
      <c r="B29" s="87" t="s">
        <v>188</v>
      </c>
      <c r="C29" s="89" t="s">
        <v>203</v>
      </c>
      <c r="D29" s="20" t="s">
        <v>246</v>
      </c>
      <c r="E29" s="84">
        <f t="shared" si="0"/>
        <v>0</v>
      </c>
      <c r="F29" s="86"/>
      <c r="G29" s="86"/>
    </row>
    <row r="30" ht="27" customHeight="1" spans="2:7">
      <c r="B30" s="87" t="s">
        <v>188</v>
      </c>
      <c r="C30" s="89" t="s">
        <v>205</v>
      </c>
      <c r="D30" s="20" t="s">
        <v>247</v>
      </c>
      <c r="E30" s="84">
        <f t="shared" si="0"/>
        <v>24.34</v>
      </c>
      <c r="F30" s="86"/>
      <c r="G30" s="67">
        <v>24.34</v>
      </c>
    </row>
    <row r="31" ht="28" customHeight="1" spans="2:7">
      <c r="B31" s="87" t="s">
        <v>188</v>
      </c>
      <c r="C31" s="89" t="s">
        <v>207</v>
      </c>
      <c r="D31" s="20" t="s">
        <v>248</v>
      </c>
      <c r="E31" s="84">
        <f t="shared" si="0"/>
        <v>16.83</v>
      </c>
      <c r="F31" s="86"/>
      <c r="G31" s="67">
        <v>16.83</v>
      </c>
    </row>
    <row r="32" ht="28" customHeight="1" spans="2:7">
      <c r="B32" s="87" t="s">
        <v>188</v>
      </c>
      <c r="C32" s="89" t="s">
        <v>209</v>
      </c>
      <c r="D32" s="20" t="s">
        <v>249</v>
      </c>
      <c r="E32" s="84">
        <f t="shared" si="0"/>
        <v>101</v>
      </c>
      <c r="F32" s="86"/>
      <c r="G32" s="67">
        <v>101</v>
      </c>
    </row>
    <row r="33" ht="28" customHeight="1" spans="2:7">
      <c r="B33" s="87" t="s">
        <v>188</v>
      </c>
      <c r="C33" s="89" t="s">
        <v>211</v>
      </c>
      <c r="D33" s="20" t="s">
        <v>250</v>
      </c>
      <c r="E33" s="84">
        <f t="shared" si="0"/>
        <v>22.15</v>
      </c>
      <c r="F33" s="86"/>
      <c r="G33" s="67">
        <v>22.15</v>
      </c>
    </row>
    <row r="34" ht="28" customHeight="1" spans="2:7">
      <c r="B34" s="87" t="s">
        <v>188</v>
      </c>
      <c r="C34" s="89" t="s">
        <v>97</v>
      </c>
      <c r="D34" s="20" t="s">
        <v>251</v>
      </c>
      <c r="E34" s="84">
        <f t="shared" si="0"/>
        <v>2</v>
      </c>
      <c r="F34" s="86"/>
      <c r="G34" s="67">
        <v>2</v>
      </c>
    </row>
    <row r="35" ht="28" customHeight="1" spans="2:7">
      <c r="B35" s="87" t="s">
        <v>214</v>
      </c>
      <c r="C35" s="88"/>
      <c r="D35" s="65" t="s">
        <v>252</v>
      </c>
      <c r="E35" s="84">
        <f t="shared" si="0"/>
        <v>119.92</v>
      </c>
      <c r="F35" s="67">
        <v>119.92</v>
      </c>
      <c r="G35" s="86"/>
    </row>
    <row r="36" ht="28" customHeight="1" spans="2:7">
      <c r="B36" s="87" t="s">
        <v>214</v>
      </c>
      <c r="C36" s="89" t="s">
        <v>88</v>
      </c>
      <c r="D36" s="20" t="s">
        <v>253</v>
      </c>
      <c r="E36" s="84">
        <f t="shared" si="0"/>
        <v>119.7</v>
      </c>
      <c r="F36" s="67">
        <v>119.7</v>
      </c>
      <c r="G36" s="86"/>
    </row>
    <row r="37" ht="28" customHeight="1" spans="2:7">
      <c r="B37" s="87" t="s">
        <v>214</v>
      </c>
      <c r="C37" s="89" t="s">
        <v>181</v>
      </c>
      <c r="D37" s="20" t="s">
        <v>254</v>
      </c>
      <c r="E37" s="84">
        <f t="shared" si="0"/>
        <v>0.22</v>
      </c>
      <c r="F37" s="67">
        <v>0.22</v>
      </c>
      <c r="G37" s="86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pane ySplit="5" topLeftCell="A6" activePane="bottomLeft" state="frozen"/>
      <selection/>
      <selection pane="bottomLeft" activeCell="F21" sqref="F21"/>
    </sheetView>
  </sheetViews>
  <sheetFormatPr defaultColWidth="10" defaultRowHeight="13.5" outlineLevelCol="7"/>
  <cols>
    <col min="1" max="1" width="1.53333333333333" style="39" customWidth="1"/>
    <col min="2" max="4" width="6.625" style="39" customWidth="1"/>
    <col min="5" max="5" width="25.25" style="39" customWidth="1"/>
    <col min="6" max="6" width="58.375" style="39" customWidth="1"/>
    <col min="7" max="7" width="25.375" style="39" customWidth="1"/>
    <col min="8" max="8" width="1.53333333333333" style="39" customWidth="1"/>
    <col min="9" max="11" width="9.76666666666667" style="39" customWidth="1"/>
    <col min="12" max="16384" width="10" style="39"/>
  </cols>
  <sheetData>
    <row r="1" ht="25" customHeight="1" spans="1:8">
      <c r="A1" s="40"/>
      <c r="B1" s="41" t="s">
        <v>255</v>
      </c>
      <c r="C1" s="49"/>
      <c r="D1" s="49"/>
      <c r="E1" s="49"/>
      <c r="F1" s="49"/>
      <c r="G1" s="44" t="s">
        <v>256</v>
      </c>
      <c r="H1" s="49"/>
    </row>
    <row r="2" ht="22.8" customHeight="1" spans="1:8">
      <c r="A2" s="40"/>
      <c r="B2" s="45" t="s">
        <v>257</v>
      </c>
      <c r="C2" s="45"/>
      <c r="D2" s="45"/>
      <c r="E2" s="45"/>
      <c r="F2" s="45"/>
      <c r="G2" s="45"/>
      <c r="H2" s="49" t="s">
        <v>5</v>
      </c>
    </row>
    <row r="3" ht="19.55" customHeight="1" spans="1:8">
      <c r="A3" s="46"/>
      <c r="B3" s="47" t="s">
        <v>7</v>
      </c>
      <c r="C3" s="47"/>
      <c r="D3" s="47"/>
      <c r="E3" s="47"/>
      <c r="F3" s="47"/>
      <c r="G3" s="69" t="s">
        <v>8</v>
      </c>
      <c r="H3" s="56"/>
    </row>
    <row r="4" ht="24.4" customHeight="1" spans="1:8">
      <c r="A4" s="51"/>
      <c r="B4" s="50" t="s">
        <v>80</v>
      </c>
      <c r="C4" s="50"/>
      <c r="D4" s="50"/>
      <c r="E4" s="50" t="s">
        <v>81</v>
      </c>
      <c r="F4" s="50" t="s">
        <v>258</v>
      </c>
      <c r="G4" s="50" t="s">
        <v>259</v>
      </c>
      <c r="H4" s="57"/>
    </row>
    <row r="5" ht="24.4" customHeight="1" spans="1:8">
      <c r="A5" s="51"/>
      <c r="B5" s="50" t="s">
        <v>82</v>
      </c>
      <c r="C5" s="50" t="s">
        <v>83</v>
      </c>
      <c r="D5" s="50" t="s">
        <v>84</v>
      </c>
      <c r="E5" s="50"/>
      <c r="F5" s="50"/>
      <c r="G5" s="50"/>
      <c r="H5" s="58"/>
    </row>
    <row r="6" ht="22.8" customHeight="1" spans="1:8">
      <c r="A6" s="52"/>
      <c r="B6" s="66"/>
      <c r="C6" s="66"/>
      <c r="D6" s="66"/>
      <c r="E6" s="50"/>
      <c r="F6" s="50" t="s">
        <v>85</v>
      </c>
      <c r="G6" s="53">
        <f>SUM(G7:G18)</f>
        <v>4997.38</v>
      </c>
      <c r="H6" s="59"/>
    </row>
    <row r="7" ht="22.8" customHeight="1" spans="1:8">
      <c r="A7" s="52"/>
      <c r="B7" s="66" t="s">
        <v>106</v>
      </c>
      <c r="C7" s="66" t="s">
        <v>88</v>
      </c>
      <c r="D7" s="66" t="s">
        <v>90</v>
      </c>
      <c r="E7" s="70" t="s">
        <v>260</v>
      </c>
      <c r="F7" s="20" t="s">
        <v>261</v>
      </c>
      <c r="G7" s="67">
        <v>659.34</v>
      </c>
      <c r="H7" s="59"/>
    </row>
    <row r="8" ht="22.8" customHeight="1" spans="1:8">
      <c r="A8" s="52"/>
      <c r="B8" s="66" t="s">
        <v>106</v>
      </c>
      <c r="C8" s="66" t="s">
        <v>88</v>
      </c>
      <c r="D8" s="66" t="s">
        <v>90</v>
      </c>
      <c r="E8" s="70" t="s">
        <v>260</v>
      </c>
      <c r="F8" s="20" t="s">
        <v>262</v>
      </c>
      <c r="G8" s="67">
        <v>101.76</v>
      </c>
      <c r="H8" s="59"/>
    </row>
    <row r="9" ht="22.8" customHeight="1" spans="1:8">
      <c r="A9" s="52"/>
      <c r="B9" s="66" t="s">
        <v>106</v>
      </c>
      <c r="C9" s="66" t="s">
        <v>88</v>
      </c>
      <c r="D9" s="66" t="s">
        <v>90</v>
      </c>
      <c r="E9" s="70" t="s">
        <v>260</v>
      </c>
      <c r="F9" s="20" t="s">
        <v>263</v>
      </c>
      <c r="G9" s="67">
        <v>42.18</v>
      </c>
      <c r="H9" s="59"/>
    </row>
    <row r="10" ht="22.8" customHeight="1" spans="1:8">
      <c r="A10" s="52"/>
      <c r="B10" s="66" t="s">
        <v>106</v>
      </c>
      <c r="C10" s="66" t="s">
        <v>88</v>
      </c>
      <c r="D10" s="66" t="s">
        <v>90</v>
      </c>
      <c r="E10" s="70" t="s">
        <v>260</v>
      </c>
      <c r="F10" s="20" t="s">
        <v>264</v>
      </c>
      <c r="G10" s="67">
        <v>100</v>
      </c>
      <c r="H10" s="59"/>
    </row>
    <row r="11" ht="22.8" customHeight="1" spans="1:8">
      <c r="A11" s="52"/>
      <c r="B11" s="66" t="s">
        <v>106</v>
      </c>
      <c r="C11" s="66" t="s">
        <v>88</v>
      </c>
      <c r="D11" s="66" t="s">
        <v>90</v>
      </c>
      <c r="E11" s="70" t="s">
        <v>260</v>
      </c>
      <c r="F11" s="20" t="s">
        <v>265</v>
      </c>
      <c r="G11" s="67">
        <v>59.43</v>
      </c>
      <c r="H11" s="59"/>
    </row>
    <row r="12" ht="22.8" customHeight="1" spans="1:8">
      <c r="A12" s="52"/>
      <c r="B12" s="66" t="s">
        <v>106</v>
      </c>
      <c r="C12" s="66" t="s">
        <v>88</v>
      </c>
      <c r="D12" s="66" t="s">
        <v>90</v>
      </c>
      <c r="E12" s="70" t="s">
        <v>260</v>
      </c>
      <c r="F12" s="20" t="s">
        <v>266</v>
      </c>
      <c r="G12" s="67">
        <v>296.1</v>
      </c>
      <c r="H12" s="59"/>
    </row>
    <row r="13" ht="22.8" customHeight="1" spans="1:8">
      <c r="A13" s="52"/>
      <c r="B13" s="66" t="s">
        <v>106</v>
      </c>
      <c r="C13" s="66" t="s">
        <v>88</v>
      </c>
      <c r="D13" s="66" t="s">
        <v>90</v>
      </c>
      <c r="E13" s="70" t="s">
        <v>260</v>
      </c>
      <c r="F13" s="20" t="s">
        <v>267</v>
      </c>
      <c r="G13" s="67">
        <v>25.84</v>
      </c>
      <c r="H13" s="59"/>
    </row>
    <row r="14" ht="27" customHeight="1" spans="2:7">
      <c r="B14" s="66" t="s">
        <v>106</v>
      </c>
      <c r="C14" s="66" t="s">
        <v>88</v>
      </c>
      <c r="D14" s="66" t="s">
        <v>90</v>
      </c>
      <c r="E14" s="70" t="s">
        <v>260</v>
      </c>
      <c r="F14" s="20" t="s">
        <v>268</v>
      </c>
      <c r="G14" s="67">
        <v>19.4</v>
      </c>
    </row>
    <row r="15" ht="27" customHeight="1" spans="2:7">
      <c r="B15" s="66" t="s">
        <v>106</v>
      </c>
      <c r="C15" s="66" t="s">
        <v>88</v>
      </c>
      <c r="D15" s="66" t="s">
        <v>90</v>
      </c>
      <c r="E15" s="70" t="s">
        <v>260</v>
      </c>
      <c r="F15" s="71" t="s">
        <v>269</v>
      </c>
      <c r="G15" s="67">
        <v>3642.33</v>
      </c>
    </row>
    <row r="16" ht="27" customHeight="1" spans="2:7">
      <c r="B16" s="66" t="s">
        <v>106</v>
      </c>
      <c r="C16" s="66" t="s">
        <v>88</v>
      </c>
      <c r="D16" s="66" t="s">
        <v>90</v>
      </c>
      <c r="E16" s="70" t="s">
        <v>260</v>
      </c>
      <c r="F16" s="20" t="s">
        <v>270</v>
      </c>
      <c r="G16" s="67">
        <v>15</v>
      </c>
    </row>
    <row r="17" ht="27" customHeight="1" spans="2:7">
      <c r="B17" s="66" t="s">
        <v>106</v>
      </c>
      <c r="C17" s="66" t="s">
        <v>90</v>
      </c>
      <c r="D17" s="66" t="s">
        <v>92</v>
      </c>
      <c r="E17" s="72" t="s">
        <v>271</v>
      </c>
      <c r="F17" s="20" t="s">
        <v>272</v>
      </c>
      <c r="G17" s="67">
        <v>11</v>
      </c>
    </row>
    <row r="18" ht="27" customHeight="1" spans="2:7">
      <c r="B18" s="66" t="s">
        <v>106</v>
      </c>
      <c r="C18" s="66" t="s">
        <v>88</v>
      </c>
      <c r="D18" s="66" t="s">
        <v>90</v>
      </c>
      <c r="E18" s="70" t="s">
        <v>260</v>
      </c>
      <c r="F18" s="20" t="s">
        <v>273</v>
      </c>
      <c r="G18" s="67">
        <v>25</v>
      </c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contradiction.</cp:lastModifiedBy>
  <dcterms:created xsi:type="dcterms:W3CDTF">2022-03-04T11:29:00Z</dcterms:created>
  <dcterms:modified xsi:type="dcterms:W3CDTF">2022-05-30T06:49:23Z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3AEC9C24D4E4452C9C1CC2D0B4CC5262</vt:lpwstr>
  </property>
</Properties>
</file>